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C7D59E45-4B09-4A76-8A96-461FC58FE257}" xr6:coauthVersionLast="47" xr6:coauthVersionMax="47" xr10:uidLastSave="{00000000-0000-0000-0000-000000000000}"/>
  <bookViews>
    <workbookView xWindow="-120" yWindow="-120" windowWidth="29040" windowHeight="15720" tabRatio="759" activeTab="3" xr2:uid="{00000000-000D-0000-FFFF-FFFF00000000}"/>
  </bookViews>
  <sheets>
    <sheet name="ปก" sheetId="1" r:id="rId1"/>
    <sheet name="สรุปคำขอ" sheetId="54" r:id="rId2"/>
    <sheet name="ไตรมาส" sheetId="52" r:id="rId3"/>
    <sheet name="ฟอร์ม-โครงการ-กิจกรรม" sheetId="35" r:id="rId4"/>
    <sheet name="ครุภัณฑ์" sheetId="46" r:id="rId5"/>
    <sheet name="คำอธิบายความเชื่อมโยง " sheetId="58" r:id="rId6"/>
    <sheet name="เอกสารแนบคำอธิบาย SDG " sheetId="57" r:id="rId7"/>
  </sheets>
  <externalReferences>
    <externalReference r:id="rId8"/>
  </externalReferences>
  <definedNames>
    <definedName name="_Hlk124254193" localSheetId="5">'คำอธิบายความเชื่อมโยง '!$B$64</definedName>
    <definedName name="AccessDatabase" hidden="1">"C:\Pongsuk\ประมาณการ ภาคปกติ.mdb"</definedName>
    <definedName name="BUid_a">#REF!</definedName>
    <definedName name="_xlnm.Print_Area" localSheetId="5">'คำอธิบายความเชื่อมโยง '!$A$1:$E$115</definedName>
    <definedName name="_xlnm.Print_Area" localSheetId="2">ไตรมาส!$A$1:$W$53</definedName>
    <definedName name="_xlnm.Print_Area" localSheetId="0">ปก!$A$1:$I$21</definedName>
    <definedName name="_xlnm.Print_Area" localSheetId="3">'ฟอร์ม-โครงการ-กิจกรรม'!$A$1:$P$209</definedName>
    <definedName name="_xlnm.Print_Area" localSheetId="6">#REF!</definedName>
    <definedName name="_xlnm.Print_Area">#REF!</definedName>
    <definedName name="PRINT_AREA_MI" localSheetId="6">#REF!</definedName>
    <definedName name="PRINT_AREA_MI">#REF!</definedName>
    <definedName name="_xlnm.Print_Titles" localSheetId="4">ครุภัณฑ์!$3:$4</definedName>
    <definedName name="_xlnm.Print_Titles" localSheetId="2">ไตรมาส!$4:$6</definedName>
    <definedName name="_xlnm.Print_Titles" localSheetId="3">'ฟอร์ม-โครงการ-กิจกรรม'!$97:$99</definedName>
    <definedName name="_xlnm.Print_Titles" localSheetId="1">สรุปคำขอ!$3:$4</definedName>
    <definedName name="Q_01Government_ครอง" localSheetId="6">#REF!</definedName>
    <definedName name="Q_01Government_ครอง">#REF!</definedName>
    <definedName name="Q_02Government_ว่าง" localSheetId="6">#REF!</definedName>
    <definedName name="Q_02Government_ว่าง">#REF!</definedName>
    <definedName name="Q_06TotalGovern" localSheetId="6">#REF!</definedName>
    <definedName name="Q_06TotalGovern">#REF!</definedName>
    <definedName name="Q_07TotalGovern_ครอง">#REF!</definedName>
    <definedName name="sss">#REF!</definedName>
    <definedName name="test">#REF!</definedName>
    <definedName name="กกก">#REF!</definedName>
    <definedName name="ทำนุ" localSheetId="2">#REF!</definedName>
    <definedName name="ทำนุ" localSheetId="6">#REF!</definedName>
    <definedName name="ทำนุ">#REF!</definedName>
    <definedName name="น">#REF!</definedName>
    <definedName name="ประมาณการ_ภาคปกติ_ภาค1_List" localSheetId="2">#REF!</definedName>
    <definedName name="ประมาณการ_ภาคปกติ_ภาค1_List" localSheetId="6">#REF!</definedName>
    <definedName name="ประมาณการ_ภาคปกติ_ภาค1_List">#REF!</definedName>
    <definedName name="แผนงานจัดการศึกษาระดับอุดมศึกษา" localSheetId="6">[1]ศูนย์สัตวศาสตร์ฯ!#REF!</definedName>
    <definedName name="แผนงานจัดการศึกษาระดับอุดมศึกษา">[1]ศูนย์สัตวศาสตร์ฯ!#REF!</definedName>
    <definedName name="พัฒนาการสอนเป็นอังกฤษ" localSheetId="6">#REF!</definedName>
    <definedName name="พัฒนาการสอนเป็นอังกฤษ">#REF!</definedName>
    <definedName name="ส่งเสริม" localSheetId="6">#REF!</definedName>
    <definedName name="ส่งเสริม">#REF!</definedName>
    <definedName name="ส่งเสริม1" localSheetId="6">#REF!</definedName>
    <definedName name="ส่งเสริม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2" l="1"/>
  <c r="G12" i="52"/>
  <c r="C198" i="35"/>
  <c r="O199" i="35"/>
  <c r="O207" i="35"/>
  <c r="O206" i="35" s="1"/>
  <c r="N206" i="35"/>
  <c r="M206" i="35"/>
  <c r="L206" i="35"/>
  <c r="K206" i="35"/>
  <c r="J206" i="35"/>
  <c r="I206" i="35"/>
  <c r="H206" i="35"/>
  <c r="G206" i="35"/>
  <c r="F206" i="35"/>
  <c r="E206" i="35"/>
  <c r="D206" i="35"/>
  <c r="C206" i="35"/>
  <c r="O205" i="35"/>
  <c r="O204" i="35"/>
  <c r="O203" i="35" s="1"/>
  <c r="N203" i="35"/>
  <c r="M203" i="35"/>
  <c r="L203" i="35"/>
  <c r="K203" i="35"/>
  <c r="J203" i="35"/>
  <c r="I203" i="35"/>
  <c r="H203" i="35"/>
  <c r="G203" i="35"/>
  <c r="G208" i="35" s="1"/>
  <c r="F203" i="35"/>
  <c r="E203" i="35"/>
  <c r="D203" i="35"/>
  <c r="C203" i="35"/>
  <c r="O202" i="35"/>
  <c r="O201" i="35"/>
  <c r="O200" i="35"/>
  <c r="N198" i="35"/>
  <c r="M198" i="35"/>
  <c r="L198" i="35"/>
  <c r="K198" i="35"/>
  <c r="J198" i="35"/>
  <c r="I198" i="35"/>
  <c r="H198" i="35"/>
  <c r="G198" i="35"/>
  <c r="F198" i="35"/>
  <c r="E198" i="35"/>
  <c r="D198" i="35"/>
  <c r="O179" i="35"/>
  <c r="O178" i="35" s="1"/>
  <c r="D132" i="35"/>
  <c r="E132" i="35"/>
  <c r="F132" i="35"/>
  <c r="G132" i="35"/>
  <c r="H132" i="35"/>
  <c r="I132" i="35"/>
  <c r="J132" i="35"/>
  <c r="K132" i="35"/>
  <c r="L132" i="35"/>
  <c r="M132" i="35"/>
  <c r="N132" i="35"/>
  <c r="C132" i="35"/>
  <c r="C129" i="35"/>
  <c r="D129" i="35"/>
  <c r="E129" i="35"/>
  <c r="F129" i="35"/>
  <c r="G129" i="35"/>
  <c r="H129" i="35"/>
  <c r="I129" i="35"/>
  <c r="J129" i="35"/>
  <c r="K129" i="35"/>
  <c r="L129" i="35"/>
  <c r="M129" i="35"/>
  <c r="N129" i="35"/>
  <c r="D124" i="35"/>
  <c r="E124" i="35"/>
  <c r="F124" i="35"/>
  <c r="G124" i="35"/>
  <c r="H124" i="35"/>
  <c r="I124" i="35"/>
  <c r="J124" i="35"/>
  <c r="K124" i="35"/>
  <c r="L124" i="35"/>
  <c r="M124" i="35"/>
  <c r="N124" i="35"/>
  <c r="C124" i="35"/>
  <c r="O125" i="35"/>
  <c r="O133" i="35"/>
  <c r="O132" i="35" s="1"/>
  <c r="O131" i="35"/>
  <c r="O130" i="35"/>
  <c r="O126" i="35"/>
  <c r="O127" i="35"/>
  <c r="O128" i="35"/>
  <c r="C55" i="35"/>
  <c r="M56" i="35"/>
  <c r="G43" i="52"/>
  <c r="C36" i="54"/>
  <c r="D36" i="54"/>
  <c r="E36" i="54"/>
  <c r="F36" i="54"/>
  <c r="G36" i="54"/>
  <c r="H36" i="54"/>
  <c r="I36" i="54"/>
  <c r="J36" i="54"/>
  <c r="K36" i="54"/>
  <c r="L36" i="54"/>
  <c r="M36" i="54"/>
  <c r="N36" i="54"/>
  <c r="B36" i="54"/>
  <c r="C34" i="54"/>
  <c r="C33" i="54"/>
  <c r="C32" i="54"/>
  <c r="K35" i="54"/>
  <c r="N35" i="54" s="1"/>
  <c r="N34" i="54" s="1"/>
  <c r="N33" i="54" s="1"/>
  <c r="N32" i="54" s="1"/>
  <c r="H35" i="54"/>
  <c r="M34" i="54"/>
  <c r="L34" i="54"/>
  <c r="L33" i="54" s="1"/>
  <c r="L32" i="54" s="1"/>
  <c r="J34" i="54"/>
  <c r="I34" i="54"/>
  <c r="I33" i="54" s="1"/>
  <c r="I32" i="54" s="1"/>
  <c r="H34" i="54"/>
  <c r="H33" i="54" s="1"/>
  <c r="H32" i="54" s="1"/>
  <c r="G34" i="54"/>
  <c r="F34" i="54"/>
  <c r="E34" i="54"/>
  <c r="D34" i="54"/>
  <c r="D33" i="54" s="1"/>
  <c r="D32" i="54" s="1"/>
  <c r="B34" i="54"/>
  <c r="M33" i="54"/>
  <c r="M32" i="54" s="1"/>
  <c r="J33" i="54"/>
  <c r="G33" i="54"/>
  <c r="F33" i="54"/>
  <c r="F32" i="54" s="1"/>
  <c r="E33" i="54"/>
  <c r="E32" i="54" s="1"/>
  <c r="B33" i="54"/>
  <c r="J32" i="54"/>
  <c r="G32" i="54"/>
  <c r="B32" i="54"/>
  <c r="K31" i="54"/>
  <c r="N31" i="54" s="1"/>
  <c r="N30" i="54" s="1"/>
  <c r="N29" i="54" s="1"/>
  <c r="N28" i="54" s="1"/>
  <c r="H31" i="54"/>
  <c r="M30" i="54"/>
  <c r="L30" i="54"/>
  <c r="L29" i="54" s="1"/>
  <c r="L28" i="54" s="1"/>
  <c r="J30" i="54"/>
  <c r="I30" i="54"/>
  <c r="I29" i="54" s="1"/>
  <c r="I28" i="54" s="1"/>
  <c r="H30" i="54"/>
  <c r="H29" i="54" s="1"/>
  <c r="H28" i="54" s="1"/>
  <c r="G30" i="54"/>
  <c r="G29" i="54" s="1"/>
  <c r="G28" i="54" s="1"/>
  <c r="F30" i="54"/>
  <c r="E30" i="54"/>
  <c r="D30" i="54"/>
  <c r="C30" i="54"/>
  <c r="B30" i="54"/>
  <c r="M29" i="54"/>
  <c r="M28" i="54" s="1"/>
  <c r="J29" i="54"/>
  <c r="F29" i="54"/>
  <c r="F28" i="54" s="1"/>
  <c r="E29" i="54"/>
  <c r="E28" i="54" s="1"/>
  <c r="D29" i="54"/>
  <c r="D28" i="54" s="1"/>
  <c r="C29" i="54"/>
  <c r="B29" i="54"/>
  <c r="J28" i="54"/>
  <c r="C28" i="54"/>
  <c r="B28" i="54"/>
  <c r="N27" i="54"/>
  <c r="N26" i="54"/>
  <c r="N25" i="54" s="1"/>
  <c r="N24" i="54" s="1"/>
  <c r="K27" i="54"/>
  <c r="H27" i="54"/>
  <c r="B24" i="54"/>
  <c r="B25" i="54"/>
  <c r="B26" i="54"/>
  <c r="M26" i="54"/>
  <c r="L26" i="54"/>
  <c r="L25" i="54" s="1"/>
  <c r="L24" i="54" s="1"/>
  <c r="K26" i="54"/>
  <c r="K25" i="54" s="1"/>
  <c r="K24" i="54" s="1"/>
  <c r="J26" i="54"/>
  <c r="I26" i="54"/>
  <c r="I25" i="54" s="1"/>
  <c r="I24" i="54" s="1"/>
  <c r="H26" i="54"/>
  <c r="H25" i="54" s="1"/>
  <c r="H24" i="54" s="1"/>
  <c r="G26" i="54"/>
  <c r="G25" i="54" s="1"/>
  <c r="G24" i="54" s="1"/>
  <c r="F26" i="54"/>
  <c r="E26" i="54"/>
  <c r="D26" i="54"/>
  <c r="C26" i="54"/>
  <c r="M25" i="54"/>
  <c r="M24" i="54" s="1"/>
  <c r="J25" i="54"/>
  <c r="J24" i="54" s="1"/>
  <c r="F25" i="54"/>
  <c r="F24" i="54" s="1"/>
  <c r="E25" i="54"/>
  <c r="E24" i="54" s="1"/>
  <c r="D25" i="54"/>
  <c r="D24" i="54" s="1"/>
  <c r="C25" i="54"/>
  <c r="C24" i="54"/>
  <c r="B20" i="54"/>
  <c r="N23" i="54"/>
  <c r="N22" i="54" s="1"/>
  <c r="N21" i="54" s="1"/>
  <c r="N20" i="54" s="1"/>
  <c r="K23" i="54"/>
  <c r="K22" i="54" s="1"/>
  <c r="K21" i="54" s="1"/>
  <c r="K20" i="54" s="1"/>
  <c r="H23" i="54"/>
  <c r="H22" i="54" s="1"/>
  <c r="H21" i="54" s="1"/>
  <c r="H20" i="54" s="1"/>
  <c r="I21" i="54"/>
  <c r="I20" i="54" s="1"/>
  <c r="C22" i="54"/>
  <c r="C21" i="54" s="1"/>
  <c r="C20" i="54" s="1"/>
  <c r="D22" i="54"/>
  <c r="D21" i="54" s="1"/>
  <c r="D20" i="54" s="1"/>
  <c r="E22" i="54"/>
  <c r="E21" i="54" s="1"/>
  <c r="E20" i="54" s="1"/>
  <c r="F22" i="54"/>
  <c r="F21" i="54" s="1"/>
  <c r="F20" i="54" s="1"/>
  <c r="G22" i="54"/>
  <c r="G21" i="54" s="1"/>
  <c r="G20" i="54" s="1"/>
  <c r="I22" i="54"/>
  <c r="J22" i="54"/>
  <c r="J21" i="54" s="1"/>
  <c r="J20" i="54" s="1"/>
  <c r="L22" i="54"/>
  <c r="L21" i="54" s="1"/>
  <c r="L20" i="54" s="1"/>
  <c r="M22" i="54"/>
  <c r="M21" i="54" s="1"/>
  <c r="M20" i="54" s="1"/>
  <c r="B21" i="54"/>
  <c r="B22" i="54"/>
  <c r="H18" i="54"/>
  <c r="N18" i="54" s="1"/>
  <c r="K8" i="54"/>
  <c r="K17" i="54"/>
  <c r="K18" i="54"/>
  <c r="K16" i="54"/>
  <c r="K13" i="54"/>
  <c r="K14" i="54"/>
  <c r="K12" i="54"/>
  <c r="K9" i="54"/>
  <c r="K10" i="54"/>
  <c r="H17" i="54"/>
  <c r="N17" i="54" s="1"/>
  <c r="H16" i="54"/>
  <c r="H8" i="54"/>
  <c r="N8" i="54" s="1"/>
  <c r="H13" i="54"/>
  <c r="N13" i="54" s="1"/>
  <c r="H14" i="54"/>
  <c r="N14" i="54" s="1"/>
  <c r="H12" i="54"/>
  <c r="N12" i="54" s="1"/>
  <c r="H9" i="54"/>
  <c r="N9" i="54" s="1"/>
  <c r="H10" i="54"/>
  <c r="N10" i="54" s="1"/>
  <c r="C15" i="54"/>
  <c r="D15" i="54"/>
  <c r="E15" i="54"/>
  <c r="F15" i="54"/>
  <c r="G15" i="54"/>
  <c r="I15" i="54"/>
  <c r="J15" i="54"/>
  <c r="L15" i="54"/>
  <c r="M15" i="54"/>
  <c r="B15" i="54"/>
  <c r="C11" i="54"/>
  <c r="D11" i="54"/>
  <c r="E11" i="54"/>
  <c r="F11" i="54"/>
  <c r="G11" i="54"/>
  <c r="I11" i="54"/>
  <c r="J11" i="54"/>
  <c r="L11" i="54"/>
  <c r="M11" i="54"/>
  <c r="B11" i="54"/>
  <c r="B7" i="54"/>
  <c r="C7" i="54"/>
  <c r="C6" i="54" s="1"/>
  <c r="D7" i="54"/>
  <c r="E7" i="54"/>
  <c r="F7" i="54"/>
  <c r="G7" i="54"/>
  <c r="I7" i="54"/>
  <c r="J7" i="54"/>
  <c r="L7" i="54"/>
  <c r="M7" i="54"/>
  <c r="M6" i="54" s="1"/>
  <c r="O194" i="35"/>
  <c r="O193" i="35" s="1"/>
  <c r="O192" i="35"/>
  <c r="O191" i="35" s="1"/>
  <c r="O190" i="35"/>
  <c r="O189" i="35" s="1"/>
  <c r="O188" i="35"/>
  <c r="O187" i="35" s="1"/>
  <c r="O185" i="35"/>
  <c r="O184" i="35" s="1"/>
  <c r="O183" i="35"/>
  <c r="O182" i="35" s="1"/>
  <c r="O181" i="35"/>
  <c r="O180" i="35" s="1"/>
  <c r="G134" i="35" l="1"/>
  <c r="N208" i="35"/>
  <c r="L134" i="35"/>
  <c r="D134" i="35"/>
  <c r="O124" i="35"/>
  <c r="K134" i="35"/>
  <c r="J208" i="35"/>
  <c r="K208" i="35"/>
  <c r="F208" i="35"/>
  <c r="F134" i="35"/>
  <c r="O129" i="35"/>
  <c r="I134" i="35"/>
  <c r="O177" i="35"/>
  <c r="J134" i="35"/>
  <c r="H134" i="35"/>
  <c r="C134" i="35"/>
  <c r="N134" i="35"/>
  <c r="M134" i="35"/>
  <c r="E134" i="35"/>
  <c r="O198" i="35"/>
  <c r="O208" i="35" s="1"/>
  <c r="D208" i="35"/>
  <c r="L208" i="35"/>
  <c r="E208" i="35"/>
  <c r="M208" i="35"/>
  <c r="H208" i="35"/>
  <c r="I208" i="35"/>
  <c r="C208" i="35"/>
  <c r="B19" i="54"/>
  <c r="C19" i="54"/>
  <c r="K34" i="54"/>
  <c r="K33" i="54" s="1"/>
  <c r="K32" i="54" s="1"/>
  <c r="K19" i="54" s="1"/>
  <c r="K30" i="54"/>
  <c r="K29" i="54" s="1"/>
  <c r="K28" i="54" s="1"/>
  <c r="F19" i="54"/>
  <c r="D19" i="54"/>
  <c r="M19" i="54"/>
  <c r="L19" i="54"/>
  <c r="I19" i="54"/>
  <c r="J19" i="54"/>
  <c r="H19" i="54"/>
  <c r="E19" i="54"/>
  <c r="G19" i="54"/>
  <c r="N19" i="54"/>
  <c r="J6" i="54"/>
  <c r="G6" i="54"/>
  <c r="F6" i="54"/>
  <c r="H15" i="54"/>
  <c r="E6" i="54"/>
  <c r="D6" i="54"/>
  <c r="B6" i="54"/>
  <c r="I6" i="54"/>
  <c r="N16" i="54"/>
  <c r="N15" i="54" s="1"/>
  <c r="L6" i="54"/>
  <c r="N11" i="54"/>
  <c r="N7" i="54"/>
  <c r="K7" i="54"/>
  <c r="K15" i="54"/>
  <c r="K11" i="54"/>
  <c r="H11" i="54"/>
  <c r="H7" i="54"/>
  <c r="O186" i="35"/>
  <c r="O105" i="35"/>
  <c r="O120" i="35"/>
  <c r="O118" i="35"/>
  <c r="O116" i="35"/>
  <c r="O114" i="35"/>
  <c r="O111" i="35"/>
  <c r="O109" i="35"/>
  <c r="O107" i="35"/>
  <c r="V39" i="52"/>
  <c r="R39" i="52"/>
  <c r="N39" i="52"/>
  <c r="J39" i="52"/>
  <c r="V38" i="52"/>
  <c r="R38" i="52"/>
  <c r="N38" i="52"/>
  <c r="J38" i="52"/>
  <c r="W37" i="52"/>
  <c r="W36" i="52"/>
  <c r="U35" i="52"/>
  <c r="U34" i="52" s="1"/>
  <c r="T35" i="52"/>
  <c r="T34" i="52" s="1"/>
  <c r="S35" i="52"/>
  <c r="S34" i="52" s="1"/>
  <c r="Q35" i="52"/>
  <c r="Q34" i="52" s="1"/>
  <c r="P35" i="52"/>
  <c r="P34" i="52" s="1"/>
  <c r="O35" i="52"/>
  <c r="O34" i="52" s="1"/>
  <c r="M35" i="52"/>
  <c r="M34" i="52" s="1"/>
  <c r="L35" i="52"/>
  <c r="L34" i="52" s="1"/>
  <c r="K35" i="52"/>
  <c r="K34" i="52" s="1"/>
  <c r="I35" i="52"/>
  <c r="I34" i="52" s="1"/>
  <c r="H35" i="52"/>
  <c r="H34" i="52" s="1"/>
  <c r="G35" i="52"/>
  <c r="G34" i="52" s="1"/>
  <c r="W33" i="52"/>
  <c r="W32" i="52"/>
  <c r="W31" i="52"/>
  <c r="W30" i="52"/>
  <c r="U29" i="52"/>
  <c r="T29" i="52"/>
  <c r="S29" i="52"/>
  <c r="Q29" i="52"/>
  <c r="P29" i="52"/>
  <c r="O29" i="52"/>
  <c r="M29" i="52"/>
  <c r="L29" i="52"/>
  <c r="K29" i="52"/>
  <c r="I29" i="52"/>
  <c r="H29" i="52"/>
  <c r="G29" i="52"/>
  <c r="V22" i="52"/>
  <c r="R22" i="52"/>
  <c r="N22" i="52"/>
  <c r="J22" i="52"/>
  <c r="V21" i="52"/>
  <c r="R21" i="52"/>
  <c r="N21" i="52"/>
  <c r="J21" i="52"/>
  <c r="W20" i="52"/>
  <c r="W19" i="52"/>
  <c r="U18" i="52"/>
  <c r="U17" i="52" s="1"/>
  <c r="T18" i="52"/>
  <c r="T17" i="52" s="1"/>
  <c r="S18" i="52"/>
  <c r="S17" i="52" s="1"/>
  <c r="Q18" i="52"/>
  <c r="Q17" i="52" s="1"/>
  <c r="P18" i="52"/>
  <c r="P17" i="52" s="1"/>
  <c r="O18" i="52"/>
  <c r="O17" i="52" s="1"/>
  <c r="M18" i="52"/>
  <c r="M17" i="52" s="1"/>
  <c r="L18" i="52"/>
  <c r="L17" i="52" s="1"/>
  <c r="K18" i="52"/>
  <c r="K17" i="52" s="1"/>
  <c r="I18" i="52"/>
  <c r="I17" i="52" s="1"/>
  <c r="H18" i="52"/>
  <c r="H17" i="52" s="1"/>
  <c r="G18" i="52"/>
  <c r="G17" i="52" s="1"/>
  <c r="W16" i="52"/>
  <c r="W15" i="52"/>
  <c r="W14" i="52"/>
  <c r="W13" i="52"/>
  <c r="U12" i="52"/>
  <c r="T12" i="52"/>
  <c r="S12" i="52"/>
  <c r="Q12" i="52"/>
  <c r="P12" i="52"/>
  <c r="O12" i="52"/>
  <c r="M12" i="52"/>
  <c r="L12" i="52"/>
  <c r="K12" i="52"/>
  <c r="I12" i="52"/>
  <c r="O134" i="35" l="1"/>
  <c r="O175" i="35"/>
  <c r="O174" i="35" s="1"/>
  <c r="K6" i="54"/>
  <c r="N6" i="54"/>
  <c r="H6" i="54"/>
  <c r="N12" i="52"/>
  <c r="L11" i="52"/>
  <c r="L10" i="52" s="1"/>
  <c r="L9" i="52" s="1"/>
  <c r="L7" i="52" s="1"/>
  <c r="I28" i="52"/>
  <c r="I27" i="52" s="1"/>
  <c r="I26" i="52" s="1"/>
  <c r="I23" i="52" s="1"/>
  <c r="W39" i="52"/>
  <c r="N34" i="52"/>
  <c r="L28" i="52"/>
  <c r="L27" i="52" s="1"/>
  <c r="L26" i="52" s="1"/>
  <c r="L23" i="52" s="1"/>
  <c r="K43" i="52"/>
  <c r="M43" i="52"/>
  <c r="M11" i="52"/>
  <c r="M10" i="52" s="1"/>
  <c r="M9" i="52" s="1"/>
  <c r="M7" i="52" s="1"/>
  <c r="M46" i="52" s="1"/>
  <c r="M40" i="52" s="1"/>
  <c r="M28" i="52"/>
  <c r="M27" i="52" s="1"/>
  <c r="M26" i="52" s="1"/>
  <c r="M23" i="52" s="1"/>
  <c r="V12" i="52"/>
  <c r="K28" i="52"/>
  <c r="K27" i="52" s="1"/>
  <c r="K26" i="52" s="1"/>
  <c r="K23" i="52" s="1"/>
  <c r="Q28" i="52"/>
  <c r="Q27" i="52" s="1"/>
  <c r="Q26" i="52" s="1"/>
  <c r="Q23" i="52" s="1"/>
  <c r="I43" i="52"/>
  <c r="W22" i="52"/>
  <c r="W38" i="52"/>
  <c r="T43" i="52"/>
  <c r="J34" i="52"/>
  <c r="G28" i="52"/>
  <c r="G27" i="52" s="1"/>
  <c r="G26" i="52" s="1"/>
  <c r="G23" i="52" s="1"/>
  <c r="T11" i="52"/>
  <c r="T10" i="52" s="1"/>
  <c r="T9" i="52" s="1"/>
  <c r="T7" i="52" s="1"/>
  <c r="P43" i="52"/>
  <c r="P11" i="52"/>
  <c r="P10" i="52" s="1"/>
  <c r="P9" i="52" s="1"/>
  <c r="P7" i="52" s="1"/>
  <c r="G11" i="52"/>
  <c r="G10" i="52" s="1"/>
  <c r="G9" i="52" s="1"/>
  <c r="G7" i="52" s="1"/>
  <c r="Q43" i="52"/>
  <c r="T28" i="52"/>
  <c r="T27" i="52" s="1"/>
  <c r="T26" i="52" s="1"/>
  <c r="T23" i="52" s="1"/>
  <c r="L46" i="52"/>
  <c r="R12" i="52"/>
  <c r="N17" i="52"/>
  <c r="N43" i="52" s="1"/>
  <c r="R29" i="52"/>
  <c r="J12" i="52"/>
  <c r="W12" i="52" s="1"/>
  <c r="L43" i="52"/>
  <c r="Q11" i="52"/>
  <c r="Q10" i="52" s="1"/>
  <c r="Q9" i="52" s="1"/>
  <c r="Q7" i="52" s="1"/>
  <c r="Q46" i="52" s="1"/>
  <c r="Q40" i="52" s="1"/>
  <c r="W21" i="52"/>
  <c r="J29" i="52"/>
  <c r="J28" i="52" s="1"/>
  <c r="J27" i="52" s="1"/>
  <c r="J26" i="52" s="1"/>
  <c r="J23" i="52" s="1"/>
  <c r="S28" i="52"/>
  <c r="S27" i="52" s="1"/>
  <c r="S26" i="52" s="1"/>
  <c r="S23" i="52" s="1"/>
  <c r="I11" i="52"/>
  <c r="I10" i="52" s="1"/>
  <c r="I9" i="52" s="1"/>
  <c r="I7" i="52" s="1"/>
  <c r="K11" i="52"/>
  <c r="K10" i="52" s="1"/>
  <c r="K9" i="52" s="1"/>
  <c r="K7" i="52" s="1"/>
  <c r="W18" i="52"/>
  <c r="W35" i="52"/>
  <c r="H43" i="52"/>
  <c r="H11" i="52"/>
  <c r="H10" i="52" s="1"/>
  <c r="H9" i="52" s="1"/>
  <c r="H7" i="52" s="1"/>
  <c r="V17" i="52"/>
  <c r="S43" i="52"/>
  <c r="V34" i="52"/>
  <c r="U28" i="52"/>
  <c r="U27" i="52" s="1"/>
  <c r="U26" i="52" s="1"/>
  <c r="U23" i="52" s="1"/>
  <c r="R28" i="52"/>
  <c r="R27" i="52" s="1"/>
  <c r="R26" i="52" s="1"/>
  <c r="R23" i="52" s="1"/>
  <c r="U11" i="52"/>
  <c r="U10" i="52" s="1"/>
  <c r="U9" i="52" s="1"/>
  <c r="U7" i="52" s="1"/>
  <c r="U43" i="52"/>
  <c r="O11" i="52"/>
  <c r="O10" i="52" s="1"/>
  <c r="O9" i="52" s="1"/>
  <c r="O7" i="52" s="1"/>
  <c r="O43" i="52"/>
  <c r="R17" i="52"/>
  <c r="R34" i="52"/>
  <c r="O28" i="52"/>
  <c r="O27" i="52" s="1"/>
  <c r="O26" i="52" s="1"/>
  <c r="O23" i="52" s="1"/>
  <c r="S11" i="52"/>
  <c r="S10" i="52" s="1"/>
  <c r="S9" i="52" s="1"/>
  <c r="S7" i="52" s="1"/>
  <c r="J17" i="52"/>
  <c r="N29" i="52"/>
  <c r="N28" i="52" s="1"/>
  <c r="N27" i="52" s="1"/>
  <c r="N26" i="52" s="1"/>
  <c r="N23" i="52" s="1"/>
  <c r="V29" i="52"/>
  <c r="V28" i="52" s="1"/>
  <c r="V27" i="52" s="1"/>
  <c r="V26" i="52" s="1"/>
  <c r="V23" i="52" s="1"/>
  <c r="H28" i="52"/>
  <c r="H27" i="52" s="1"/>
  <c r="H26" i="52" s="1"/>
  <c r="H23" i="52" s="1"/>
  <c r="P28" i="52"/>
  <c r="P27" i="52" s="1"/>
  <c r="P26" i="52" s="1"/>
  <c r="P23" i="52" s="1"/>
  <c r="J11" i="52" l="1"/>
  <c r="J10" i="52" s="1"/>
  <c r="J9" i="52" s="1"/>
  <c r="J7" i="52" s="1"/>
  <c r="J46" i="52" s="1"/>
  <c r="G44" i="52"/>
  <c r="W34" i="52"/>
  <c r="T46" i="52"/>
  <c r="T40" i="52" s="1"/>
  <c r="K44" i="52"/>
  <c r="K46" i="52"/>
  <c r="K47" i="52" s="1"/>
  <c r="S46" i="52"/>
  <c r="S40" i="52" s="1"/>
  <c r="I46" i="52"/>
  <c r="I40" i="52" s="1"/>
  <c r="L40" i="52"/>
  <c r="R43" i="52"/>
  <c r="O44" i="52"/>
  <c r="H46" i="52"/>
  <c r="H40" i="52" s="1"/>
  <c r="G46" i="52"/>
  <c r="V43" i="52"/>
  <c r="K40" i="52"/>
  <c r="P46" i="52"/>
  <c r="P40" i="52" s="1"/>
  <c r="N11" i="52"/>
  <c r="N10" i="52" s="1"/>
  <c r="N9" i="52" s="1"/>
  <c r="N7" i="52" s="1"/>
  <c r="N46" i="52" s="1"/>
  <c r="S44" i="52"/>
  <c r="O46" i="52"/>
  <c r="U46" i="52"/>
  <c r="U40" i="52" s="1"/>
  <c r="R11" i="52"/>
  <c r="R10" i="52" s="1"/>
  <c r="R9" i="52" s="1"/>
  <c r="R7" i="52" s="1"/>
  <c r="R46" i="52" s="1"/>
  <c r="W29" i="52"/>
  <c r="W28" i="52" s="1"/>
  <c r="W27" i="52" s="1"/>
  <c r="W26" i="52" s="1"/>
  <c r="W23" i="52" s="1"/>
  <c r="V11" i="52"/>
  <c r="V10" i="52" s="1"/>
  <c r="V9" i="52" s="1"/>
  <c r="V7" i="52" s="1"/>
  <c r="V46" i="52" s="1"/>
  <c r="W17" i="52"/>
  <c r="J43" i="52"/>
  <c r="W43" i="52" l="1"/>
  <c r="K41" i="52"/>
  <c r="W11" i="52"/>
  <c r="W10" i="52" s="1"/>
  <c r="W9" i="52" s="1"/>
  <c r="W7" i="52" s="1"/>
  <c r="W44" i="52"/>
  <c r="G45" i="52" s="1"/>
  <c r="W45" i="52" s="1"/>
  <c r="G47" i="52"/>
  <c r="G40" i="52"/>
  <c r="G41" i="52" s="1"/>
  <c r="W46" i="52"/>
  <c r="S47" i="52"/>
  <c r="O40" i="52"/>
  <c r="O47" i="52"/>
  <c r="S45" i="52"/>
  <c r="S41" i="52"/>
  <c r="K45" i="52" l="1"/>
  <c r="O45" i="52"/>
  <c r="W47" i="52"/>
  <c r="G48" i="52" s="1"/>
  <c r="O41" i="52"/>
  <c r="W40" i="52"/>
  <c r="O48" i="52" l="1"/>
  <c r="W41" i="52"/>
  <c r="G42" i="52" s="1"/>
  <c r="K48" i="52"/>
  <c r="W48" i="52"/>
  <c r="S48" i="52"/>
  <c r="K42" i="52" l="1"/>
  <c r="W42" i="52"/>
  <c r="S42" i="52"/>
  <c r="O42" i="52"/>
  <c r="O119" i="35" l="1"/>
  <c r="O110" i="35"/>
  <c r="O104" i="35"/>
  <c r="O108" i="35"/>
  <c r="O117" i="35"/>
  <c r="O115" i="35"/>
  <c r="O113" i="35"/>
  <c r="O106" i="35"/>
  <c r="O112" i="35" l="1"/>
  <c r="O103" i="35"/>
  <c r="O101" i="35" l="1"/>
  <c r="O100" i="35" s="1"/>
  <c r="E55" i="35"/>
  <c r="G55" i="35"/>
  <c r="I55" i="35"/>
  <c r="K55" i="35"/>
  <c r="M55" i="35" l="1"/>
  <c r="M59" i="35" l="1"/>
  <c r="M58" i="35"/>
  <c r="M57" i="35"/>
</calcChain>
</file>

<file path=xl/sharedStrings.xml><?xml version="1.0" encoding="utf-8"?>
<sst xmlns="http://schemas.openxmlformats.org/spreadsheetml/2006/main" count="725" uniqueCount="481">
  <si>
    <t>มหาวิทยาลัยราชภัฏสุราษฎร์ธานี</t>
  </si>
  <si>
    <t>กิจกรรม</t>
  </si>
  <si>
    <t>บุคลากร</t>
  </si>
  <si>
    <t>ดำเนินงาน</t>
  </si>
  <si>
    <t>ลงทุน</t>
  </si>
  <si>
    <t>อุดหนุน</t>
  </si>
  <si>
    <t>รวม</t>
  </si>
  <si>
    <t>รวมงบประมาณ</t>
  </si>
  <si>
    <t>รายจ่ายอื่น</t>
  </si>
  <si>
    <t>ตอบแทน</t>
  </si>
  <si>
    <t>ใช้สอย</t>
  </si>
  <si>
    <t>วัสดุ</t>
  </si>
  <si>
    <t>สาธารณูปโภค</t>
  </si>
  <si>
    <t>ครุภัณฑ์</t>
  </si>
  <si>
    <t>ที่ดิน</t>
  </si>
  <si>
    <t>อัตราที่ตั้ง</t>
  </si>
  <si>
    <t>รวมเป็นเงิน</t>
  </si>
  <si>
    <t xml:space="preserve">1) </t>
  </si>
  <si>
    <t xml:space="preserve">2)  </t>
  </si>
  <si>
    <t>บาท</t>
  </si>
  <si>
    <t>งบรายจ่าย</t>
  </si>
  <si>
    <t>งบบุคลากร</t>
  </si>
  <si>
    <t>งบดำเนินงาน</t>
  </si>
  <si>
    <t>งบลงทุน</t>
  </si>
  <si>
    <t>งบเงินอุดหนุน</t>
  </si>
  <si>
    <t xml:space="preserve">งบรายจ่ายอื่น </t>
  </si>
  <si>
    <t>รวมทั้งสิ้น</t>
  </si>
  <si>
    <t>1)</t>
  </si>
  <si>
    <t>2)</t>
  </si>
  <si>
    <t>3)</t>
  </si>
  <si>
    <t>4)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</si>
  <si>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</si>
  <si>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</si>
  <si>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</si>
  <si>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</si>
  <si>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</si>
  <si>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ค่าที่ดินสิ่งก่อสร้าง</t>
  </si>
  <si>
    <t>งบอุดหนุน</t>
  </si>
  <si>
    <t>งบรายจ่ายอื่น</t>
  </si>
  <si>
    <r>
      <rPr>
        <b/>
        <sz val="24"/>
        <color theme="1"/>
        <rFont val="Wingdings 2"/>
        <family val="1"/>
        <charset val="2"/>
      </rPr>
      <t xml:space="preserve">£ </t>
    </r>
    <r>
      <rPr>
        <b/>
        <sz val="24"/>
        <color theme="1"/>
        <rFont val="TH SarabunPSK"/>
        <family val="2"/>
      </rPr>
      <t xml:space="preserve"> เงินรายได้มหาวิทยาลัย</t>
    </r>
  </si>
  <si>
    <t>ลำดับ</t>
  </si>
  <si>
    <t>รายการ</t>
  </si>
  <si>
    <t>หน่วย</t>
  </si>
  <si>
    <t>จำนวนหน่วย</t>
  </si>
  <si>
    <t>ราคาต่อหน่วย</t>
  </si>
  <si>
    <t>รวมเงิน</t>
  </si>
  <si>
    <t>คำชี้แจง</t>
  </si>
  <si>
    <t>เหตุผลความจำเป็น</t>
  </si>
  <si>
    <t>ทดแทน</t>
  </si>
  <si>
    <t xml:space="preserve">เพิ่มเติม </t>
  </si>
  <si>
    <t>ใหม่</t>
  </si>
  <si>
    <t>ทุกรายการให้ชี้แจงรายละเอียดการใช้งาน
1. รองรับการเรียนการสอน หลักสูตร
2.  นักศึกษาชั้นปีที่ ..... จำนวน .......คน
3.  รองรับงานวิจัยด้าน........</t>
  </si>
  <si>
    <t>ภายใน</t>
  </si>
  <si>
    <t>จำนวน</t>
  </si>
  <si>
    <t>หน่วยนับ</t>
  </si>
  <si>
    <t>ครั้ง</t>
  </si>
  <si>
    <t>กลุ่มเป้าหมาย</t>
  </si>
  <si>
    <t>ยุทธศาสตร์ที่ 1 การพัฒนาท้องถิ่น</t>
  </si>
  <si>
    <t>ยุทธศาสตร์ที่ 2 การผลิตและพัฒนาครู</t>
  </si>
  <si>
    <t>ยุทธศาสตร์ที่ 3 การยกระดับคุณภาพการศึกษา</t>
  </si>
  <si>
    <t>ยุทธศาสตร์ที่ 4 การพัฒนาระบบบริหารจัดการ</t>
  </si>
  <si>
    <t>ภายนอก</t>
  </si>
  <si>
    <t>สถานที่</t>
  </si>
  <si>
    <t>กิจกรรม/งบรายจ่าย/รายการ</t>
  </si>
  <si>
    <t xml:space="preserve">   รายการ..........................................</t>
  </si>
  <si>
    <t xml:space="preserve">  รายการ..........................................</t>
  </si>
  <si>
    <t xml:space="preserve">   รายการ........................................</t>
  </si>
  <si>
    <t xml:space="preserve">   รายการ.........................................</t>
  </si>
  <si>
    <t>รวมกิจกรรมทั้งหมด</t>
  </si>
  <si>
    <t>.*หมายเหตุ : ระบุกิจกรรม กรณีในโครงการมีกิจกรรมย่อย หากไม่มีให้ระบุชื่อกิจกรรมเป็นชื่อโครงการ</t>
  </si>
  <si>
    <t xml:space="preserve">กิจกรรมที่ 1................................................. </t>
  </si>
  <si>
    <t xml:space="preserve">กิจกรรมที่ 2................................................. </t>
  </si>
  <si>
    <t>กิจกรรม ...........................................................................</t>
  </si>
  <si>
    <t>แผนงานพื้นฐาน</t>
  </si>
  <si>
    <t>1. โครงการพัฒนาคุณภาพการเรียนการสอน</t>
  </si>
  <si>
    <t>2. โครงการพัฒนาคุณภาพการบริหารจัดการ</t>
  </si>
  <si>
    <t>3. โครงการเพิ่มประสิทธิภาพการดำเนินงาน</t>
  </si>
  <si>
    <t>ลำดับที่</t>
  </si>
  <si>
    <t>โครงการ</t>
  </si>
  <si>
    <t>รหัสงบประมาณ</t>
  </si>
  <si>
    <t>หมวดเงิน</t>
  </si>
  <si>
    <t xml:space="preserve">แผนการใช้จ่ายงบประมาณ </t>
  </si>
  <si>
    <t>ไตรมาส 1</t>
  </si>
  <si>
    <t>ไตรมาส 2</t>
  </si>
  <si>
    <t>ไตรมาส 3</t>
  </si>
  <si>
    <t>ไตรมาส 4</t>
  </si>
  <si>
    <t>รวมไตร 1</t>
  </si>
  <si>
    <t>รวมไตร 2</t>
  </si>
  <si>
    <t>รวม ไตร 3</t>
  </si>
  <si>
    <t>รวมไตร 4</t>
  </si>
  <si>
    <t>ผลผลิต :</t>
  </si>
  <si>
    <t>1.โครงการ</t>
  </si>
  <si>
    <t>1.1กิจกรรม</t>
  </si>
  <si>
    <t>รายการ....</t>
  </si>
  <si>
    <t>ค่าที่ดินฯ</t>
  </si>
  <si>
    <t>แผนงานยุทธศาสตร์</t>
  </si>
  <si>
    <t>โครงการหลัก</t>
  </si>
  <si>
    <t>รวมงบประจำ</t>
  </si>
  <si>
    <t>รวมงบลงทุน</t>
  </si>
  <si>
    <t>รับรองข้อมูลถูกต้อง</t>
  </si>
  <si>
    <t>............................................................................</t>
  </si>
  <si>
    <t>(........................................................................)</t>
  </si>
  <si>
    <r>
      <rPr>
        <b/>
        <sz val="24"/>
        <color theme="1"/>
        <rFont val="Wingdings 2"/>
        <family val="1"/>
        <charset val="2"/>
      </rPr>
      <t>£</t>
    </r>
    <r>
      <rPr>
        <b/>
        <sz val="24"/>
        <color theme="1"/>
        <rFont val="TH SarabunPSK"/>
        <family val="2"/>
      </rPr>
      <t xml:space="preserve">    งบประมาณแผ่นดิน         </t>
    </r>
  </si>
  <si>
    <t>หน่วยงาน ....................................................................</t>
  </si>
  <si>
    <t>1.ความเชื่อมโยง</t>
  </si>
  <si>
    <t>จุดเน้นหลัก</t>
  </si>
  <si>
    <t>เกษตรคุณภาพและอาหารแปรรูป</t>
  </si>
  <si>
    <t>แผนพัฒนา</t>
  </si>
  <si>
    <t>การพัฒนาหลักสูตร การเรียนการสอน</t>
  </si>
  <si>
    <t>การพัฒนาสมรรถนะนะนักศึกษา</t>
  </si>
  <si>
    <t>การพัฒนาวิจัย</t>
  </si>
  <si>
    <t>การพัฒนาบริการวิชาการ</t>
  </si>
  <si>
    <t>การพัฒนาศิลปะและวัฒนธรรม</t>
  </si>
  <si>
    <t>การพัฒนาการบริหารจัดการ</t>
  </si>
  <si>
    <t>การพัฒนาบุคลากร</t>
  </si>
  <si>
    <t>การพัฒนาภาษาและเทคโนโลยี</t>
  </si>
  <si>
    <t>ยุทธศาสตร์มหาวิทยาลัย</t>
  </si>
  <si>
    <t>การพัฒนาท่องเที่ยวยั่งยืน</t>
  </si>
  <si>
    <t>การพัฒนาระบบสุขภาพและสังคมเป็นสุข</t>
  </si>
  <si>
    <t>ผลิตและพัฒนาครูมืออาชีพ</t>
  </si>
  <si>
    <t>การพัฒนาดิจิทัลเพื่อสังคม</t>
  </si>
  <si>
    <t>ยุทธศาสตร์ที่ 4 การบริหารจัดการ</t>
  </si>
  <si>
    <t>ตำแหน่ง :</t>
  </si>
  <si>
    <t>โทรศัพท์ (สำนักงาน/มือถือ) :</t>
  </si>
  <si>
    <t>E-mail :</t>
  </si>
  <si>
    <t>1.ชื่อ- สกุล :</t>
  </si>
  <si>
    <t>2.ชื่อ- สกุล :</t>
  </si>
  <si>
    <t>นโยบาย / แผนงาน</t>
  </si>
  <si>
    <t>กิจกรรม.....................................................</t>
  </si>
  <si>
    <t>กิจกรรม..............................................................</t>
  </si>
  <si>
    <t>กิจกรรม............................................................</t>
  </si>
  <si>
    <t>โครงการที่ 1 ..............................................................</t>
  </si>
  <si>
    <t xml:space="preserve">งบประมาณแผ่นดิน หน้าปกสีเหลือง </t>
  </si>
  <si>
    <t xml:space="preserve">เงินรายได้มหาวิทยาลัย หน้าปกสีเขียว  </t>
  </si>
  <si>
    <t>การพัฒนาธุรกิจและโลจิสติกส์</t>
  </si>
  <si>
    <t>วัตถุประสงค์ (Objective)</t>
  </si>
  <si>
    <t>เป้าหมายการพัฒนาที่ยั่งยืน (Sustainable Development Goals : SDG )</t>
  </si>
  <si>
    <t>ลำดับ SDG</t>
  </si>
  <si>
    <t>ชื่อ SDG</t>
  </si>
  <si>
    <t>คำอธิบาย เป้าหมายการพัฒนาที่ยั่งยืน</t>
  </si>
  <si>
    <t>1. No Poverty ขจัดความยากจนทุกรูปแบบทุกสถานที่</t>
  </si>
  <si>
    <t>2. Zero Hunger ขจัดความหิวโหย บรรลุความมั่นคงทางอาหาร ส่งเสริมเกษตรกรรมอย่างยั่งยืน</t>
  </si>
  <si>
    <t>3. Good Health and well-being รับรองการมีสุขภาพ และความเป็นอยู่ที่ดีของทุกคนทุกช่วงอายุ</t>
  </si>
  <si>
    <t>4. Quality Education รับรองการศึกษาที่เท่าเทียมและทั่วถึง ส่งเสริมการเรียนรู้ตลอดชีวิตแก่ทุกคน</t>
  </si>
  <si>
    <t>5. Gender Equality บรรลุความเท่าเทียมทางเพศ พัฒนาบทบาทสตรีและเด็กผู้หญิง</t>
  </si>
  <si>
    <t>6. Clean Water and Sanitation รับรองการมีน้ำใช้ การจัดการน้ำและสุขาภิบาลที่ยั่งยืน</t>
  </si>
  <si>
    <t>7. Affordable and Clean Energy รับรองการมีพลังงาน ที่ทุกคนเข้าถึงได้ เชื่อถือได้ยั่งยืน ทันสมัย</t>
  </si>
  <si>
    <t>8. Decent Work and Economic Growth ส่งเสริมการเติบโตทางเศรษฐกิจที่ต่อเนื่องครอบคลุมและยั่งยืนการจ้างงานที่มีคุณค่า</t>
  </si>
  <si>
    <t>9. Industry Innovation and Infrastructure พัฒนาโครงสร้างพื้นฐานที่พร้อมรับการเปลี่ยนแปลง ส่งเสริมการปรับตัวให้เป็นอุตสาหกรรมอย่างยั่งยืนทั่งถึง และสนับสนุนนวัตกรรม</t>
  </si>
  <si>
    <t>10. Reduced Inequalities ลดความเหลื่อมล้ำทั้งภายในและระหว่างประเทศ</t>
  </si>
  <si>
    <t>11. Sustainable Cities and Communities ทำให้เมืองและการตั้งถิ่นฐานของมนุษย์มีความปลอดภัยทั่วถึง พร้อมรับความเปลี่ยนแปลง และการพัฒนาอย่างยั่งยืน</t>
  </si>
  <si>
    <t>12. Responsible Consumption and Production รับรองแผนการบริโภค และการผลิตที่ยั่งยืน</t>
  </si>
  <si>
    <t>13. Climate Action ดำเนินมาตรการเร่งด่วนเพื่อรับมือการเปลี่ยนแปลงสภาพภูมิอากาศและผลกระทบ</t>
  </si>
  <si>
    <t>14. Life Below Water อนุรักษ์และใช้ประโยชน์จากมหาสมุทรและทรัพยากรทางทะเล เพื่อการพัฒนาอย่างยั่งยืน</t>
  </si>
  <si>
    <t>15.  Life on Land ปกป้อง ฟื้นฟู และส่งเสริมการใช้ประโยชน์จากระบบนิเวศทางบกอย่างยั่งยืน</t>
  </si>
  <si>
    <t>16. Peace and Justice Strong Institutions ส่งเสริมสังคมสงบสุข ยุติธรรม ไม่แบ่งแยกเพื่อการพัฒนาที่ยั่งยืน</t>
  </si>
  <si>
    <t>17. Partnerships for the Goals สร้างพลังแห่งการเป็นหุ้นส่วน ความร่วมมือระดับสากลต่อการพัฒนาที่ยั่งยืน</t>
  </si>
  <si>
    <t>หน่วยงาน ...............................................</t>
  </si>
  <si>
    <t>2. ชื่อโครงการ (ของหน่วยงาน) …................................................................................................................................................................................................................</t>
  </si>
  <si>
    <t>รวมงบประมาณทั้งหมด</t>
  </si>
  <si>
    <t>ผลผลิต</t>
  </si>
  <si>
    <t>แผนงานประเภทโครงการ</t>
  </si>
  <si>
    <t>พันธกิจมหาวิทยาลัย</t>
  </si>
  <si>
    <t>ผลลัพธ์หลัก (KR) มหาวิทยาลัย</t>
  </si>
  <si>
    <t>ผู้สำเร็จการศึกษาด้านสังคมศาสตร์</t>
  </si>
  <si>
    <t>ผู้สำเร็จการศึกษาด้านวิทยาศาสตร์และเทคโนดลยี</t>
  </si>
  <si>
    <t>ผู้สำเร็จการศึกษาด้านวิทยาศาสตร์สุขภาพ</t>
  </si>
  <si>
    <t>ผลงานการให้บริการวิชาการ</t>
  </si>
  <si>
    <t>ผลงานทำนุบำรุงศิลปวัฒนธรรม</t>
  </si>
  <si>
    <t>ผลงานวิจัยเพื่อถ่ายทอดเทคโนโลยี</t>
  </si>
  <si>
    <t>โครงการยุทธศาสตร์ราชภัฏ</t>
  </si>
  <si>
    <t>O1. เป็นสถาบันที่มีความโดดเด่นในการบูรณาการศาสตร์สู่การสร้างนวัตกรรมเพื่อพัฒนาชุมชนท้องถิ่นอย่างยั่งยืน</t>
  </si>
  <si>
    <t>ผลิตบัณฑิตที่มีความรู้คู่คุณธรรมมีสำนึกความเป็นไทย มีทักษะที่สอดคล้องกับตลาดแรงงาน มีความรักและผูกพันต่อชุมชนท้องถิ่นอีกทั้งส่งเสริมการเรียนรู้ตลอดชีวิตเพื่อหนุนเสริมให้ชุมชนท้องถิ่นรู้เท่าทันการเปลี่ยนแปลง และมีส่วนสำคัญในการพัฒนาประเทศ</t>
  </si>
  <si>
    <t>เสริมสร้างความเข็มแข็งของวิชาชีพครูผลิตและพัฒนาครูและบุคลากรทางการศึกษาให้มีคุณภาพและมาตรฐานที่เหมาะสมกับการเป็นวิชาชีพชั้นสูง</t>
  </si>
  <si>
    <t>สร้างสรรค์งานวิจัยและนวัตกรรม ส่งเสริมและสืบสานโครงการอันเนื่องมาจากแนวพระราชดำริในการปฏิบัติภารกิจของมหาวิทยาลัยเพื่อการพัฒนาชุมชนท้องถิ่น</t>
  </si>
  <si>
    <t>บริการวิชาการที่มีคุณภาพ รับผิดชอบต่อสังคมและแสวงหาแนวทางพัฒนาเทคโนโลยีพื้นบ้านและเทคโนโลยีสมัยใหม่ให้เหมาะสมกับการดำรงชีวิตและการประกอบอาชีพของชุมชนท้องถิ่น โดยใช้ศาสตร์พระราชา รวมถึงการแสวงหาแนวทางเพื่อส่งเสริมให้เกิดการจัดการ การบำรุงรักษา และการใช้ประโยชน์จากทรัพยากรธรรมชาติและสิ่งแวดล้อมอย่างสมดุลและยั่งยืน</t>
  </si>
  <si>
    <t>เสริมสร้างความรู้ ความเข้าใจในคุณค่า ความสำนึก และความภูมิใจในวัฒนธรรมไทยเพื่อเสริมสร้างความเข้มแข็งให้กับชุมชนท้องถิ่น และประเทศชาติโดยรวมแสวงหาความจริงและความรู้สู่ความเป็นเลิศทางวิชาการบนพื้นฐานของภูมิปัญญาท้องถิ่นภูมิปัญญาไทยและภูมิปัญญาสากล</t>
  </si>
  <si>
    <t>สร้างเครือข่าย ประสานความร่วมมือและช่วยเหลือเกื้อกูลกันระหว่างมหาวิทยาลัยกับชุมชนท้องถิ่น ผู้ประกอบการและองค์กรปกครองส่วนท้องถิ่น ตลอดทั้งองค์กรอื่นทั้งภาครัฐและเอกชนทั้งในประเทศและต่างประเทศเพื่อการพัฒนาท้องถิ่นเรียนรู้และเสริมสร้างความเข้มแข็งของผู้นำชุมชนผู้นำศาสนาและนักการเมืองให้มีจิตสำนึกประชาธิปไตย มีคุณธรรมจริยธรรมและความสามารถในการบริหารงานพัฒนาชุมชนและท้องถิ่น เพื่อประโยชน์ของส่วนรวม</t>
  </si>
  <si>
    <t>พัฒนาระบบการบริหารจัดการที่ดี มีประสิทธิภาพและธรรมาภิบาลสู่การเปลี่ยนแปลงการพัฒนาก้าวหน้าอย่างต่อเนื่องและยั่งยืน</t>
  </si>
  <si>
    <t>คำอธิบาย</t>
  </si>
  <si>
    <t>งบประมาณเพิ่มเติม หน้าปกสีชมพู</t>
  </si>
  <si>
    <t>ผู้รับผิดชอบกิจกรรม.............................</t>
  </si>
  <si>
    <t>ขั้นตอนการดำเนินกิจกรรม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</si>
  <si>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</si>
  <si>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</si>
  <si>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</si>
  <si>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</si>
  <si>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</si>
  <si>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</si>
  <si>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</si>
  <si>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</si>
  <si>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</si>
  <si>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</si>
  <si>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</si>
  <si>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</si>
  <si>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วิธีการประเมินโครงการ</t>
  </si>
  <si>
    <t>เครื่องมือในการประเมินโครงการ</t>
  </si>
  <si>
    <t>ขอบเขตการจัดโครงการ</t>
  </si>
  <si>
    <t>ระยะเวลา</t>
  </si>
  <si>
    <t>ตัวชี้วัดประเภท</t>
  </si>
  <si>
    <t>ผลลัพธ์</t>
  </si>
  <si>
    <t>ผลกระทบ</t>
  </si>
  <si>
    <t>(Output)</t>
  </si>
  <si>
    <t>(Outcome)</t>
  </si>
  <si>
    <t>(Impact)</t>
  </si>
  <si>
    <t>ค่าเป้าหมาย</t>
  </si>
  <si>
    <t>1......................................</t>
  </si>
  <si>
    <t>เชิงคุณภาพ</t>
  </si>
  <si>
    <t>2..........................................</t>
  </si>
  <si>
    <t>P :…..................................................</t>
  </si>
  <si>
    <t>D :…................................................</t>
  </si>
  <si>
    <t>C :….................................................</t>
  </si>
  <si>
    <t>D :….................................................</t>
  </si>
  <si>
    <t>3.งบประมาณโครงการ</t>
  </si>
  <si>
    <r>
      <t xml:space="preserve">4. หลักการและเหตุผล  : </t>
    </r>
    <r>
      <rPr>
        <sz val="16"/>
        <rFont val="TH SarabunPSK"/>
        <family val="2"/>
      </rPr>
      <t>โดยอาจระบุที่มา สภาพปัญหา ความต้องการและความจำเป็นเร่งด่วนที่ทำให้ต้องเร่งดำเนินการและไม่สามารถใช้จ่ายจากงบประมาณรายจ่ายประจำปีได้ (โปรดอธิบาย)</t>
    </r>
  </si>
  <si>
    <t>5. วัตถุประสงค์ของโครงการ  :</t>
  </si>
  <si>
    <t>เชิงคุณเวลา</t>
  </si>
  <si>
    <t>เชิงต้นุทน</t>
  </si>
  <si>
    <t>3..........................................</t>
  </si>
  <si>
    <t>4..........................................</t>
  </si>
  <si>
    <t>กิจกรรม / งบรายจ่าย /รายการ</t>
  </si>
  <si>
    <t>ค่าวัสดุ  :  …..............................................</t>
  </si>
  <si>
    <t>ค่าสาธารณูปโภค  :  …..............................................</t>
  </si>
  <si>
    <t>ค่าครุภัณฑ์ :  ..........................................</t>
  </si>
  <si>
    <t>ค่าที่ดินสิ่งก่อสร้าง :  …..............................................</t>
  </si>
  <si>
    <t>รายการ :  ..........................................</t>
  </si>
  <si>
    <t>รวมงบประมาณรายกิจกรรม</t>
  </si>
  <si>
    <t>ค่าตอบแทน :  รายการ.................................</t>
  </si>
  <si>
    <t>ค่าใช้สอย :  รายการ.................................</t>
  </si>
  <si>
    <t>กิจกรรมที่ 1............................</t>
  </si>
  <si>
    <t xml:space="preserve">9. สรุปงบประมาณของโครงการ  : </t>
  </si>
  <si>
    <t>เป้าหมายกิจกรรม</t>
  </si>
  <si>
    <t xml:space="preserve"> ตัวชี้วัดและค่าเป้าหมายของกิจกรรม</t>
  </si>
  <si>
    <t>กิจกรรมที่ 2............................</t>
  </si>
  <si>
    <t>1 งบบุคลากรภาครัฐ</t>
  </si>
  <si>
    <t xml:space="preserve">2 งบพื้นฐาน </t>
  </si>
  <si>
    <t xml:space="preserve">3 งบยุทธศาสตร์ </t>
  </si>
  <si>
    <t>10 : ผู้สำเร็จการศึกษาด้านสังคมศาสตร์</t>
  </si>
  <si>
    <t>11 : ผู้สำเร็จการศึกษาด้านวิทยาศาสตร์และเทคโนโลยี</t>
  </si>
  <si>
    <t>12 : ผู้สำเร็จการศึกษาด้านวิทยาศาสตร์สุขภาพ</t>
  </si>
  <si>
    <t>13 : ผลงานการให้บริการวิชาการ</t>
  </si>
  <si>
    <t>14 : ผลงานทำนุบำรุงศิลปวัฒนธรรม</t>
  </si>
  <si>
    <t>15 : ผลงานวิจัยเพื่อถ่ายทอดเทคโนโลยี</t>
  </si>
  <si>
    <t>16 : โครงการยุทธศาสตร์ราชภัฏ (โครงการตามพระราโชบาย)</t>
  </si>
  <si>
    <t>001 : เกษตรคุณภาพและอาหารแปรรูป</t>
  </si>
  <si>
    <t>002 : การพัฒนาท่องเที่ยวยั่งยืน</t>
  </si>
  <si>
    <t>003 : การผลิตและพัฒนาครูมืออาชีพ</t>
  </si>
  <si>
    <t>004 : การพัฒนาธุรกิจและโลจิสติกส์</t>
  </si>
  <si>
    <t>005 : การพัฒนาระบบสุขภาพและสังคมเป็นสุข</t>
  </si>
  <si>
    <t>001 : การพัฒนาหลักสูตร การเรียนการสอน</t>
  </si>
  <si>
    <t>002 : การพัฒนาวิจัย</t>
  </si>
  <si>
    <t>003 : การพัฒนาศิลปะและวัฒนธรรม</t>
  </si>
  <si>
    <t>004 : การพัฒนาบุคลากร</t>
  </si>
  <si>
    <t>005 : การพัฒนาสมรรถนะนักศึกษา</t>
  </si>
  <si>
    <t>006 : การพัฒนาบริการวิชาการ</t>
  </si>
  <si>
    <t>007 : การพัฒนาบริหารจัดการ</t>
  </si>
  <si>
    <t>008 : การพัฒนาภาษาและเทคโนโลยี</t>
  </si>
  <si>
    <t>005: KR5. ร้อยละผลงานวิชาการรับใช้สังคม</t>
  </si>
  <si>
    <t>007: KR7. ร้อยละบัณฑิตสอบบรรจุเป็นข้าราชการครูและหรือมีงานทำตรงตามศาสตร์</t>
  </si>
  <si>
    <t>แผนงานบุคลากรภาครัฐ (01) โครงการค่าใช้จ่ายบุคลากรภาครัฐ</t>
  </si>
  <si>
    <t>แผนงานพื้นฐาน (01) โครงการพัฒนาคุณภาพการเรียนการสอน</t>
  </si>
  <si>
    <t>แผนงานพื้นฐาน (02) โครงการพัฒนาคุณภาพการบริหารจัดการ</t>
  </si>
  <si>
    <t>แผนงานพื้นฐาน (03) โครงการเพิ่มประสิทธิภาพการดำเนินงาน</t>
  </si>
  <si>
    <t>เป้าหมายการพัฒนาที่ยั่งยืน</t>
  </si>
  <si>
    <t>001 : No Poverty ขจัดความยากจนทุกรูปแบบทุกสถานที่</t>
  </si>
  <si>
    <t>002 : Zero Hunger ขจัดความหิวโหย บรรลุความมั่นคงทางอาหาร ส่งเสริมเกษตรอย่างยั่งยืน</t>
  </si>
  <si>
    <t>003 : Good Health and well-being รับรองการมีสุขภาพ และความเป็นอยู่ที่ดีของทุกคนทุกช่วงอายุ</t>
  </si>
  <si>
    <t>004 : Quality Education รับรองการศึกษาที่เท่าเทียมและทั่วถึง ส่งเสริมการเรียนรู้ตลอดชีวิตแก่ทุกคน</t>
  </si>
  <si>
    <t>005 : Gender Equality บรรลุความเท่าเทียมทางเพศ  พัฒนาบทบาทสตรีและเด็กผู้หญิง</t>
  </si>
  <si>
    <t>006 : Clean Water and Senitation รับรองการมีน้ำใช้ การจัดการน้ำและสุขาภิบาลที่ยั่งยืน</t>
  </si>
  <si>
    <t>007 : Affordable and Clean Energy รับรองการมีพลังงาน ที่ทุกคนเข้าถึงได้ เชื่อถือได้ยั่งยืน ทันสมัย</t>
  </si>
  <si>
    <t>008 : Decent Work and Economic Growth ส่งเสริมการเติบโตทางเศรษฐกิจที่ต่อเนื่องครอบคลุมและยั่งยืน การจ้างงานที่มีคุณค่า</t>
  </si>
  <si>
    <t>010 : Reduced inequalities ลดความเหลื่อมล้ำทั้งภายในและระหว่างประเทศ</t>
  </si>
  <si>
    <t>011 : Sustainable Cities and Communities ทำให้เมืองและการตั้งถิ่นฐานของมนุษย์มีความปลอดภัย ทั่วถึง พร้อมรับการเปลี่ยนแปลงและพัฒนาอย่างยั่งยืน</t>
  </si>
  <si>
    <t>012 : Responsible Consumption and Production รับรองแผนการบริโภคและการผลิตที่ยั่งยืน</t>
  </si>
  <si>
    <t>013 : Climate Action ดำเนินมาตรการเร่งด่วนเพื่อรับมือกับการเปลี่ยนแปลงสภาพภูมิอากาศและผลกระทบ</t>
  </si>
  <si>
    <t>014 : Life Below Water อนุรักษ์และใช้ประโยชน์จากมหาสมุทรและทรัพยากรทางทะเลเพื่อการพัฒนาอย่างยั่งยืน</t>
  </si>
  <si>
    <t>015 : Life on Land ปกป้อง ฟื้นฟู และส่งเสริมการใช้ประโยชน์จากระบบนิเวศอย่างยั่งยืน</t>
  </si>
  <si>
    <t>016 : Peace and Justice Strong Institutions ส่งเสริมสังคมสงบสุข ยุติธรรม ไม่แบ่งแยก เพื่อการพัฒนาอย่างยั่งยืน</t>
  </si>
  <si>
    <t>017 : Partnerships for the Goals สร้างพลังแห่งการเป็นหุ้นส่วนความร่วมมือระดับสากลต่อการพัฒนาที่ยั่งยืน</t>
  </si>
  <si>
    <t>001 : ผลิตบัณฑิตที่มีความรู้คู่คุณธรรมมีสำนึกความเป็นไทย มีทักษะที่สอดคล้องกับตลาดแรงงาน มีความรักและผูกพันต่อชุมชนท้องถิ่นอีกทั้งส่งเสริมการเรียนรู้ตลอดชีวิต เพื่อหนุนเสริมให้ชุมชนท้องถิ่นรู้เท่ากับการเปลี่ยนแปลง และมีส่วนสำคัญในการพัฒนาประเทศ</t>
  </si>
  <si>
    <t>002: เสริมสร้างความเข็มแข็งของวิชาชีพครูผลิตและพัฒนาครูและบุคลากรทางการศึกษาให้มีคุณภาพและมาตรฐานที่เหมาะสมกับการเป็นวิชาชีพชั้นสูง</t>
  </si>
  <si>
    <t>003: สร้างสรรค์งานวิจัยและนวัตกรรม ส่งเสริมและสืบสานโครงการอันเนื่องมาจากแนวพระราชดำริในการปฏิบัติภารกิจของมหาวิทยาลัยเพื่อการพัฒนาชุมชนท้องถิ่น</t>
  </si>
  <si>
    <t>004: บริการวิชาการที่มีคุณภาพ รับผิดชอบต่อสังคมและแสวงหาแนวทางพัฒนาเทคโนโลยีพื้นบ้านและเทคโนโลยีสมัยใหม่ให้เหมาะสมกับการดำรงชีวิตและการประกอบอาชีพของชุมชนท้องถิ่น โดยใช้ศาสตร์พระราชา รวมถึงการแสวงหาแนวทางเพื่อส่งเสริมให้เกิดการจัดการ การบำรุงรักษา และการใช้ประโยชน์จากทรัพยากรธรรมชาติและสิ่งแวดล้อมอย่างสมดุลและยั่งยืน</t>
  </si>
  <si>
    <t>005: เสริมสร้างความรู้ ความเข้าใจในคุณค่า ความสำนึก และความภูมิใจในวัฒนธรรมไทย  เพื่อเสริมสร้างความเข้มแข็งให้กับชุมชนท้องถิ่น และประเทศชาติโดยรวมแสวงหาความจริงและความรู้สู่ความเป็นเลิศทางวิชาการบนพื้นฐานของภูมิปัญญาท้องถิ่นภูมิปัญญาไทยและภูมิปัญญาสากล</t>
  </si>
  <si>
    <t>006: สร้างเครือข่าย ประสานความร่วมมือและช่วยเหลือเกื้อกูลกันระหว่างมหาวิทยาลัยกับชุมชนท้องถิ่น ผู้ประกอบการและองค์กรปกครองส่วนท้องถิ่น ตลอดทั้งองค์กรอื่นทั้งภาครัฐและเอกชนทั้งในประเทศและต่างประเทศเพื่อการพัฒนาท้องถิ่นเรียนรู้และเสริมสร้างความเข้มแข็งของผู้นำชุมชนผู้นำศาสนาและนักการเมืองให้มีจิตสำนึกประชาธิปไตย มีคุณธรรมจริยธรรมและความสามารถในการบริหารงานพัฒนาชุมชนและท้องถิ่น เพื่อประโยชน์ของส่วนรวม</t>
  </si>
  <si>
    <t>007: พัฒนาระบบการบริหารจัดการที่ดี มีประสิทธิภาพและธรรมาภิบาลสู่การเปลี่ยนแปลงการพัฒนาก้าวหน้าอย่างต่อเนื่องและยั่งยืน</t>
  </si>
  <si>
    <t>เชิงปริมาณ</t>
  </si>
  <si>
    <t>006 : การพัฒนาดิจิทัลเพื่อสังคม</t>
  </si>
  <si>
    <r>
      <rPr>
        <b/>
        <sz val="24"/>
        <color theme="1"/>
        <rFont val="Wingdings 2"/>
        <family val="1"/>
        <charset val="2"/>
      </rPr>
      <t>£</t>
    </r>
    <r>
      <rPr>
        <b/>
        <sz val="24"/>
        <color theme="1"/>
        <rFont val="TH SarabunPSK"/>
        <family val="2"/>
        <charset val="2"/>
      </rPr>
      <t xml:space="preserve">    งบประมาณเพิ่มเติม</t>
    </r>
  </si>
  <si>
    <t>ปีงบประมาณ</t>
  </si>
  <si>
    <t>หน่วยงานรับผิดชอบ</t>
  </si>
  <si>
    <t>ประเภทของการประมาณการ</t>
  </si>
  <si>
    <t>C:ประมาณการรายจ่าย</t>
  </si>
  <si>
    <t>ประเภทโครงการ</t>
  </si>
  <si>
    <t>4 งบยุทธศาสตร์ (เพิ่มเติม)</t>
  </si>
  <si>
    <t>แผนงาน</t>
  </si>
  <si>
    <t>10: แผนงานมหาวิทยาลัยราชภัฏสุราษฎร์ธานี</t>
  </si>
  <si>
    <t>002: KR2. ร้อยละงบประมาณจากภาครัฐและเอกชนในการดำเนินงานเพื่อพัฒนาชุมชนและสังคมในพื้นที่</t>
  </si>
  <si>
    <t>โครงการ (ชื่อโครงการของหน่วยงาน)</t>
  </si>
  <si>
    <t>O1: เป็นสถาบันที่มีความโดดเด่นในการบูรณาการศาสตร์สู่การสร้างนวัตกรรมเพื่อพัฒนาชุมชนท้องถิ่นอย่างยั่งยืน</t>
  </si>
  <si>
    <t>6.การวิเคราะห์ความเสี่ยงและแนวทางป้องกัน</t>
  </si>
  <si>
    <t>7.ประโยชน์ที่คาดว่าจะได้รับ</t>
  </si>
  <si>
    <t>8. ผู้รับผิดชอบโครงการ</t>
  </si>
  <si>
    <t>การติดตามและประเมินโครงการ</t>
  </si>
  <si>
    <t>ผู้รับผิดชอบ</t>
  </si>
  <si>
    <t xml:space="preserve">รายละเอียดงบประมาณกิจกรรม </t>
  </si>
  <si>
    <t>เลือกตามเมนูที่กำหนดไว้</t>
  </si>
  <si>
    <t>โครงการที่ (ลำดับโครงการของหน่วยงาน)</t>
  </si>
  <si>
    <t>แบบคำขอตั้งงบประมาณรายจ่ายประจำปีงบประมาณ  พ.ศ. 2568</t>
  </si>
  <si>
    <t>1.สรุปคำขอตั้งงบประมาณ ประจำปีงบประมาณ พ.ศ. 2568</t>
  </si>
  <si>
    <t>คำขอตั้งงบประมาณจำแนกตามประเภทงบประมาณ ปีงบประมาณ พ.ศ. 2568</t>
  </si>
  <si>
    <t>จัดสรรงบประมาณ ประจำปีงบประมาณ พ.ศ. 2568</t>
  </si>
  <si>
    <t>โครงการหลัก (ตามแผนปฏิบัติราชการ ประจำปี พ.ศ. 2568)</t>
  </si>
  <si>
    <t>2.แผนการใช้จ่ายงบประมาณ ประจำปีงบประมาณ พ.ศ. 2568</t>
  </si>
  <si>
    <t>รายละเอียดคำขอตั้งงบประมาณโครงการของหน่วยงาน ประจำปีงบประมาณ พ.ศ. 2568</t>
  </si>
  <si>
    <t>พ.ศ. 2568</t>
  </si>
  <si>
    <t>โครงการหลักสำคัญตามแผนปฏิบัติราชการ ประจำปี พ.ศ. 2568</t>
  </si>
  <si>
    <t>รายละเอียดคำขอตั้งงบประมาณประจำปี 2568</t>
  </si>
  <si>
    <t>รายละเอียดคำของบประมาณหมวดครุภัณฑ์ ที่ดินสิ่งก่อสร้าง ประจำปีงบประมาณ พ.ศ. 2568</t>
  </si>
  <si>
    <t>001: KR1. ร้อยละนวัตกรรมและหรือโครงการบริการวิชาการรับใช้สังคมที่ตอบสนองตาม Area based และจุดเน้นหลักของมหาวิทยาลัย</t>
  </si>
  <si>
    <t>003: KR3. ร้อยละของจำนวนเงินทุนวิจัยภายนอกที่เพิ่มขึ้น</t>
  </si>
  <si>
    <t>004: KR4. ร้อยละผลงานวิจัยที่ได้รับการตีพิมพ์ในวารสารวิชาการระดับนานาชาติ เพิ่มขึ้นจากปีที่ผ่านมา</t>
  </si>
  <si>
    <t>006: KR6.จำนวนองค์ความรู้ที่มีการบูรณาการด้านการเรียนการสอน วิจัยและบริการวิชาการ และด้านศิลปวัฒนธรรมที่ทำให้เกิดความภาคภูมิใจในความเป็นไทยหรือสร้างโอกาสและมูลค่าเพิ่มหรือนำไปใช้ประโยชน์กับผู้เรียน ครอบครัว ท้องถิ่น ชุมชน สังคม และประเทศชาติ</t>
  </si>
  <si>
    <t>008: KR8. ผู้บริหาร ครูประจำการ ครูพี่เลี้ยง และศิษย์เก่าที่อยู่ในโรงเรียนเครือข่ายฝึกประสบการณ์วิชาชีพครู ได้รับการ Re-skill, Up-skill, and new skill) ให้เป็นนวัตกรทางการศึกษาตามสมรรถนะ PTRU Model</t>
  </si>
  <si>
    <t>แผนงานยุทธศาสตร์ O1KR1 (1) โครงการยกระดับมาตรฐานผลิตภัณฑ์ชุมชนยั่งยืนสู่แพลตฟอร์มออนไลน์</t>
  </si>
  <si>
    <t>แผนงานยุทธศาสตร์ O1KR1 (2) โครงการพัฒนาคุณภาพชีวิต และยกระดับเศรษฐกิจฐานราก</t>
  </si>
  <si>
    <t>แผนงานยุทธศาสตร์ O1KR1 (3) โครงการยกระดับนวัตกรรมชุมชนด้วยกระบวนการวิศวกรสังคม</t>
  </si>
  <si>
    <t>แผนงานยุทธศาสตร์ O1KR1 (4) โครงการศูนย์การเรียนรู้เพื่อการพัฒนาบริหารจัดการทรัพยากรชุมชนอย่างยั่งยืน</t>
  </si>
  <si>
    <t>แผนงานยุทธศาสตร์ O1KR1 (5) โครงการเพิ่มศักยภาพชุมชน Soft Power บนฐานอัตลักษณ์ศิลปวัฒนธรรมท้องถิ่น</t>
  </si>
  <si>
    <t xml:space="preserve">แผนงานยุทธศาสตร์ O1KR1 (6) โครงการพัฒนาชุมชนตามจุดเน้นหลักของมหาวิทยาลัย </t>
  </si>
  <si>
    <t>แผนงานยุทธศาสตร์ O1KR1 (7) โครงการยกระดับคุณภาพการศึกษาโรงเรียนสังกัด สพฐ. ตชด. และโรงเรียนกองทุนการศึกษา</t>
  </si>
  <si>
    <t>แผนงานยุทธศาสตร์ O1KR1 (8) โครงการพัฒนางานวิจัยและนวัตกรรมตามจุดเน้นจุดเด่นของมหาวิทยาลัย และเสริมสร้างความเข้มแข็งในศาสตร์</t>
  </si>
  <si>
    <t>แผนงานยุทธศาสตร์ O1KR1 (9) โครงการวิจัยและถ่ายทอดองค์ความรู้สู่ชุมชนในพื้นที่</t>
  </si>
  <si>
    <t>แผนงานยุทธศาสตร์ O1KR2 (10) โครงการพัฒนาเครือข่ายความร่วมมือด้านบริการวิชาการเพื่อการพัฒนาชุมชนท้องถิ่น</t>
  </si>
  <si>
    <t>แผนงานยุทธศาสตร์ O1KR2 (11) โครงการบริการวิชาการแบบหารายได้</t>
  </si>
  <si>
    <t>แผนงานยุทธศาสตร์ O2KR3 (12) โครงการจัดสรรทุนอุดหนุนการวิจัยและนวัตกรรมสู่อนาคต</t>
  </si>
  <si>
    <t>แผนงานยุทธศาสตร์ O2KR4 (13) โครงการยกระดับคุณภาพงานวิจัยและพัฒนาศักยภาพนักวิจัย</t>
  </si>
  <si>
    <t>แผนงานยุทธศาสตร์ O2KR4 (14) โครงการคลินิกวิจัย</t>
  </si>
  <si>
    <t>แผนงานยุทธศาสตร์ O2KR5 (15) โครงการพัฒนาผลงานทางวิชาการเพื่อการรับใช้สังคมอย่างเป็นรูปธรรม</t>
  </si>
  <si>
    <t>คำอธิบาย: มหาวิทยาลัยต้องแสดงให้เห็นว่าจะสามารถช่วยแก้ไขปัญหานี้ผ่านการทำงานได้อย่างไร ในฐานะนายจ้างและมหาวิทยาลัยศูนย์กลางทางเศรษฐกิจซึ่งมีบทบาทโดยตรงในการลดความยากจนในชุมชน การให้การศึกษาที่มีคุณภาพแก่ผู้คนจากภูมิหลังที่ยากจนจะช่วยขจัดความยากจนระหว่างรุ่น</t>
  </si>
  <si>
    <t>คำอธิบาย: มหาวิทยาลัยจะต้องสามารถแสดงให้เห็นว่า มีส่วนร่วมอย่างไรเพื่อขจัดความหิวโหย บรรลุความมั่นคงด้านอาหารและโภชนาการที่ดีขึ้น และส่งเสริมเกษตรกรรมที่ยั่งยืน</t>
  </si>
  <si>
    <t>คำอธิบาย: การดูแลชีวิตให้มีสุขภาพดีและส่งเสริมความเป็นอยู่ที่ดีในทุกช่วงวัย มีความสำคัญต่อการพัฒนาที่ยั่งยืน ซึ่งมีความจำเป็นอย่างมากในการกำจัดโรคต่าง ๆ ให้หมดไป รวมถึงการแก้ไขปัญหาสุขภาพที่เกิดขึ้นอย่างต่อเนื่องและเกิดขึ้นใหม่อีกจำนวนมาก</t>
  </si>
  <si>
    <t>คำอธิบาย: เพื่อสร้างหลักประกันว่าทุกคนจะสำเร็จการศึกษาที่มีคุณภาพ เท่าเทียม และไม่มีค่าใช้จ่าย นำไปสู่ผลลัพธ์ทางการเรียนที่มีประสิทธิผล และเพื่อขจัดความเหลี่อมล้ำทางเพศทางด้านการศึกษา และสร้างหลักประกันว่ากลุ่มที่เปราะบางซึ่งรวมถึงผู้พิการชนพื้นเมือง และเด็ก เข้าถึงการศึกษาและการฝึกอาชีพทุกระดับอย่างเท่าเทียม เป็นต้น</t>
  </si>
  <si>
    <t xml:space="preserve">คำอธิบาย: มหาวิทยาลัยมีบทบาทที่กว้างขึ้นในการขับเคลื่อนความเท่าเทียมทางเพศในชุมชน เพื่อยุติการเลือกปฏิบัติทุกรูปแบบที่มีต่อผู้หญิงและเด็กหญิงในทุกที่ และเพื่อสร้างหลักประกันว่าผู้หญิงจะมีส่วนร่วมอย่างเต็มที่และมีประสิทธิผล และมีโอกาสที่เท่าเทียมในการเป็นผู้นำในทุกระดับของการตัดสินใจในเรื่องการเมือง เศรษฐกิจ และสาธารณะ เป็นต้น  </t>
  </si>
  <si>
    <t>คำอธิบาย: เพื่อบรรลุเป้าหมายการให้ทุกคนเข้าถึงน้ำดื่มที่ปลอดภัยและมีราคาที่สามารถซื้อหาได้ และปรับปรุงคุณภาพน้ำ โดยการลดมลพิษ ขจัดการทิ้งขยะและลดการปล่อยสารเคมีอันตรายและวัตถุอันตราย ลดสัดส่วนน้ำเสียที่ไม่ผ่านการบำบัดลงครึ่งหนึ่ง และเพิ่มการนำกลับมาใช้ใหม่และการใช้ซ้ำที่ปลอดภัยอย่างยั่งยืนทั่วโลก เป็นต้น</t>
  </si>
  <si>
    <t>คำอธิบาย: เพื่อสร้างหลักประกันว่ามีการเข้าถึงการบริการพลังงานสมัยใหม่ที่เชื่อถือได้ ในราคาที่สามารถซื้อหาได้ รวมถึงยกระดับความร่วมมือระหว่างประเทศเพื่ออำนวยความสะดวกในการเข้าถึงการวิจัย และเทคโนโลยีพลังงานที่สะอาด โดยรวมถึงพลังงานหมุนเวียน ประสิทธิภาพการใช้พลังงาน และเทคโนโลยีเชื้อเพลิงฟอสซิลชั้นสูงและสะอาด และสนับสนุนการลงทุนในโครงสร้างพื้นฐานด้านพลังงานและเทคโนโลยีพลังงานที่สะอาด เป็นต้น</t>
  </si>
  <si>
    <t>คำอธิบาย: งานที่มีคุณค่า ปลอดภัย และมั่นคง เป็นองค์ประกอบสำคัญในการช่วยเหลือผู้คนให้พ้นจากความยากจน ทั้งในส่วนของการลดความหิวโหยและการส่งเสริมสุขภาพ ซึ่งการเพิ่มขึ้นของการจ้างงานที่ล่อแหลม และการเติบโตที่ไม่สม่ำเสมอ ได้ก่อให้เกิดภัยคุกคามต่ออนาคตที่ยั่งยืน มหาวิทยาลัยในฐานะนายจ้างสามารถเป็นผู้นำได้ เช่นเดียวกับที่ครูสามารถให้การศึกษาสำหรับอนาคต และในฐานะที่เป็นนวัตกร สามารถพัฒนาวิธีการทำงานด้วยแนวทางใหม่และยุติธรรมยิ่งขึ้น</t>
  </si>
  <si>
    <t>คำอธิบาย: การลงทุนในโครงสร้างพื้นฐาน เช่น การขนส่ง การชลประทาน พลังงาน และเทคโนโลยีสารสนเทศและการสื่อสาร มีความสำคัญต่อการบรรลุเป้าหมายการพัฒนาที่ยั่งยืนและการเสริมสร้างศักยภาพของชุมชนในหลายประเทศ</t>
  </si>
  <si>
    <t>คำอธิบาย: หากต้องการบรรลุวัตถุประสงค์ของ SDGs ความเท่าเทียมกันจำเป็นต้องสนับสนุนในทุกด้านของความยั่งยืน ถึงแม้ว่าใน SDG 5 ตัวชี้วัดจะสำรวจในด้านต่าง ๆ ของเพศแล้ว SDG 10 จะมองกว้างขึ้นในส่วนของการทับซ้อนกันของข้อบกพร่อง 
ตัวชี้วัดนี้ จะสำรวจวิธีที่มหาวิทยาลัยจัดการกับความไม่เท่าเทียมกัน: ความไม่เท่าเทียมกันในทางเศรษฐกิจ ด้านสุขภาพ และด้านระหว่างประเทศ</t>
  </si>
  <si>
    <t>คำอธิบาย: เมืองและชุมชนจะต้องยั่งยืน ด้วยประชากรโลกที่มีจำนวนมากขึ้นเรื่อย ๆ อาศัยอยู่ใจกลางเมืองที่ส่วนมากแล้วจะเป็นที่ตั้งของมหาวิทยาลัยด้วยเช่นกัน แต่เมืองเหล่านี้ก็ยังสามารถเป็นแหล่งรวมความยากจนและความไม่เท่าเทียมกันที่รุนแรงได้ ในด้านปฏิสัมพันธ์ระหว่างมหาวิทยาลัยและชุมชน ทั้งในเมืองและในชนบท จะต้องเป็นไปในแง่บวกที่สามารถคงอยู่ต่อไปได้หลายชั่วอายุคน
ตัวชี้วัดนี้ จะสำรวจวิธีที่มหาวิทยาลัยจะทำหน้าที่เป็นผู้รักษามรดกและสิ่งแวดล้อมในชุมชน ซึ่งชุมชนที่ยั่งยืนจะต้องเข้าถึงประวัติศาสตร์และวัฒนธรรมเพื่อที่จะเจริญเติบโตต่อไป</t>
  </si>
  <si>
    <t>คำอธิบาย: เศรษฐกิจโลกส่วนใหญ่มีพื้นฐานมาจากการผลิตสิ่งของต่าง ๆ ที่ใช้ในการบริโภค เพื่อเป็นการขับเคลื่อนกลไกของอุตสาหกรรม ซึ่งจะต้องเข้าใจวิธีการแสดงความรับผิดชอบมากขึ้นในด้านการผลิตและการบริโภค หากต้องการให้โลกพัฒนาอย่างยั่งยืน ซึ่งหมายถึงการส่งเสริมการใช้ทรัพยากรและพลังงานอย่างมีประสิทธิภาพ มีโครงสร้างพื้นฐานที่ยั่งยืน และให้การเข้าถึงบริการขั้นพื้นฐานสำหรับทุกคน
ตัวชี้วัดนี้ สำรวจว่ามหาวิทยาลัยกำลังดำเนินการเพื่อการใช้ทรัพยากรอย่างมีประสิทธิภาพและการลดปริมาณขยะอย่างไร</t>
  </si>
  <si>
    <t>คำอธิบาย: การเปลี่ยนแปลงสภาพภูมิอากาศเป็นวิกฤตที่จะส่งผลกระทบต่อทุกส่วนของสังคมและทุกประเทศ มหาวิทยาลัยจำเป็นต้องเป็นแกนนำในการลงมือปฏิบัติ เพื่อลดผลกระทบของการเปลี่ยนแปลงสภาพภูมิอากาศ โดยเฉพาะอย่างยิ่งในกลุ่มผู้ยากไร้ที่มักจะได้รับผลกระทบมากที่สุด 
ตัวชี้วัดนี้ จะสำรวจวิธีที่มหาวิทยาลัยดำเนินการในการแก้ไขปัญหาสภาพภูมิอากาศ ผ่านการวิจัย การใช้คาร์บอนต่ำ และการศึกษา</t>
  </si>
  <si>
    <t>คำอธิบาย: สองตัวชี้วัดของ SDGs ที่ศึกษาในเรื่องของระบบนิเวศอย่างกว้างขวางนั้น แบ่งออกเป็น Life Below Water (ทรัพยากรทางทะเล) และ Life on Land (ระบบนิเวศบนบก) ซึ่งมหาสมุทร แม่น้ำ และลุ่มน้ำต่าง ๆ ที่เชื่อมโยงกัน ล้วนเป็นองค์ประกอบที่ใหญ่ที่สุดในระบบนิเวศ โดยร้อยละ 40 ของประชากรโลกที่อาศัยอยู่ใกล้ชายฝั่งในระยะ 100 กิโลเมตร และคนทั่วไปจำเป็นต้องพึ่งพาทะเลไม่ว่าจะทางตรงหรือทางอ้อม
ตัวชี้วัดนี้ ศึกษาวิธีที่มหาวิทยาลัยจะสามารถปกป้องและเสริมสร้างระบบนิเวศทางน้ำ เช่น ทะเลสาบ บ่อน้ำ ลำธาร พื้นที่ชุ่มน้ำ แม่น้ำ ปากแม่น้ำ และเขตมหาสมุทรเปิด</t>
  </si>
  <si>
    <t>คำอธิบาย: ระบบนิเวศบนบกเป็นแหล่งทรัพยากรที่มีค่า เราจำเป็นต้องตรวจสอบให้แน่ใจว่าระบบนิเวศบนบกได้ส่งต่อไปยังคนรุ่นต่อไป ในช่วงเวลาที่การสูญเสียความหลากหลายทางชีวภาพเป็นเรื่องที่น่ากังวลมากขึ้น มหาวิทยาลัยหลาย ๆ ที่ จะมีความรับผิดชอบต่อภูมิทัศน์และสิ่งมีชีวิตภายในระบบนิเวศที่แตกต่างกันมาก แต่ทุกแห่งมีความรับผิดชอบในฐานะผู้ดูแลสิ่งแวดล้อมของตนเอง
ตัวชี้วัดนี้ จะสำรวจว่ามหาวิทยาลัยมีส่วนช่วยในการจัดการป่าไม้อย่างยั่งยืน ต่อสู้กับการแปรสภาพเป็นทะเลทราย หยุดยั้งและย้อนกลับความเสื่อมโทรมของที่ดิน และหยุดยั้งการสูญเสียความหลากหลายทางชีวภาพได้อย่างไร</t>
  </si>
  <si>
    <t>คำอธิบาย: ความสงบสุขและความยุติธรรมเป็นของคู่กัน และมีความสำคัญอย่างยิ่งต่อความเท่าเทียมกันระหว่างทุกคนและทุกประเทศ เพื่อเป็นการสนับสนุนในตัวชี้วัดนี้ มหาวิทยาลัยจำเป็นต้องเข้มแข็งพอที่จะมุ่งเน้นในการนำเสนอ SDGs ซึ่งอาจครอบคลุมตั้งแต่กระบวนการยุติธรรมส่วนบุคคล การกำจัดแรงงานทาสยุคใหม่ และการค้ามนุษย์ ไปจนถึงการรับรองว่าประเทศของเรามีหลักฐานเชิงประจักษ์ที่จำเป็นต่อการตอบสนองต่อวิกฤตต่าง ๆ อย่างเหมาะสม
ตัวชี้วัดนี้ จะสำรวจวิธีที่มหาวิทยาลัยสามารถส่งเสริมและการเป็นสถาบันที่เข้มแข็ง รวมทั้งส่งเสริมความสงบสุขและความยุติธรรมอย่างไร</t>
  </si>
  <si>
    <t>คำอธิบาย: การพัฒนาที่ยั่งยืนเป็นความรับผิดชอบของทุกภาคส่วนทั่วโลก จะไม่สามารถสำเร็จได้หากปราศจากการเชื่อมโยงระหว่างมหาวิทยาลัย หน่วยงานของรัฐ บริษัทเอกชน องค์กร NGO และประชาชน 
ตัวชี้วัดนี้ พิจารณาวิธีการที่มหาวิทยาลัยสนับสนุน SDGs ผ่านความร่วมมือกับประเทศอื่น ๆ ด้วยการพัฒนาแนวทางปฏิบัติที่ดีที่สุด และการเผยแพร่ข้อมูลและหลักฐาน เว้นแต่ว่ามหาวิทยาลัยที่เป็นคู่ความร่วมมือจะทำงานร่วมกันต่อ SDGs นั้นไม่ได้</t>
  </si>
  <si>
    <t>009: KR9. อัตราการได้งานทำในพื้นที่หรือภูมิภาคของบัณฑิต</t>
  </si>
  <si>
    <t>010: KR10.  ร้อยละของหลักสูตรที่ร่วมกับสถานประกอบการ ตามแนวทาง Cooperative Work Integrated Education</t>
  </si>
  <si>
    <t>011: KR11. จำนวนรางวัลของ อาจารย์ / นักศึกษา/บุคลากร และหรือศิษย์เก่า ได้รับรางวัลระดับชาติและหรือระดับนานาชาติ</t>
  </si>
  <si>
    <t>012: KR12. ร้อยละอาจารย์ที่มีตำแหน่งทางวิชาการและร้อยละของการเข้าสู่ตำแหน่งที่สูงขึ้นของสายสนับสนุน</t>
  </si>
  <si>
    <t>013: KR13. จำนวนคนที่ได้รับการพัฒนาในโครงการ Upskill/Reskill/Life Long Learning ตามความต้องการท้องถิ่นเพื่อพัฒนาทักษะอาชีพ และการเรียนรู้สำหรับคนทุกช่วงวัย</t>
  </si>
  <si>
    <t>014: KR14. จำนวนหลักสูตรใหม่ในรูปแบบบูรณาการข้ามศาสตร์ และหรือหลักสูตรสหวิทยาการ และหรือหลักสูตรประกาศนียบัตร หลักสูตรวิชาโท เพื่อพัฒนาทักษะที่หลากหลายให้กับผู้เรียน และตอบสนองสอดคล้องกับความต้องการของสังคมและชุมชนท้องถิ่น</t>
  </si>
  <si>
    <t>015: KR15. จำนวนคนที่ผ่านการจัดการเรียนรู้ในรูปแบบหลักสูตรออนไลน์และหรือหลักสูตร MOOCs</t>
  </si>
  <si>
    <t>016: KR16. จำนวนโครงการเครือข่ายความร่วมมือกับองค์กรทั้งภายในและต่างประเทศ</t>
  </si>
  <si>
    <t>017: KR17. ผลการจัดอันดับตาม THE Impact Ranking</t>
  </si>
  <si>
    <t>แผนงานยุทธศาสตร์ O2KR6 (16) โครงการบูรณาการองค์ความรู้ด้านศิลปะและวัฒนธรรม</t>
  </si>
  <si>
    <t>แผนงานยุทธศาสตร์ O2KR6 (17) โครงการสร้างความภาคภูมิใจด้านศิลปวัฒนธรรมไทยและความเป็นไทย</t>
  </si>
  <si>
    <t xml:space="preserve">แผนงานยุทธศาสตร์ O3KR7 (18) โครงการบริหารจัดการงานฝึกประสบการณ์วิชาชีพครู </t>
  </si>
  <si>
    <t>แผนงานยุทธศาสตร์ O3KR7 (19) โครงการยกระดับมาตรฐานสมรรถนะบัณฑิตครูสู่ความเป็นเลิศ</t>
  </si>
  <si>
    <t>แผนงานยุทธศาสตร์ O3KR8 (20) โครงการพัฒนานวัตกรทางการศึกษาเพื่อพัฒนาท้องถิ่นโดยใช้สมรรถนะเป็นฐาน</t>
  </si>
  <si>
    <t>แผนงานยุทธศาสตร์ O3KR8 (21) โครงการยกระดับคุณภาพการศึกษาโรงเรียนขนาดเล็ก</t>
  </si>
  <si>
    <t>แผนงานยุทธศาสตร์ O4KR9 (22) โครงการพัฒนาสมรรถนะภาษาอังกฤษเพื่อการยกระดับชุมชนสู่สากล</t>
  </si>
  <si>
    <t>แผนงานยุทธศาสตร์ O4KR9 (23) โครงการชุมชนดิจิทัล (Digital Community) เพื่อรองรับสังคมศตวรรษที่ 21</t>
  </si>
  <si>
    <t>แผนงานยุทธศาสตร์ O4KR9 (24) โครงการพัฒนาศักยภาพนักศึกษาเพื่อเตรียมความพร้อมเข้าสู่การทำงาน</t>
  </si>
  <si>
    <t>แผนงานยุทธศาสตร์ O4KR9 (25) โครงการติดตามภาวะการมีงานทำของบัณฑิต</t>
  </si>
  <si>
    <t>แผนงานยุทธศาสตร์ O4KR10 (26) โครงการพัฒนาสมรรถนะนักศึกษาสู่ความเป็นเลิศภายใต้การบูรณาการกับการทำงาน Cooperative Work Integrated Education (CWIE)</t>
  </si>
  <si>
    <t>แผนงานยุทธศาสตร์ O4KR10 (27) โครงการส่งเสริมการจัดการเรียนรู้บูรณาการกับการทำงานในรายวิชา(อาจารย์ร่วมมือกับบุคลากรของสถานประกอบการพัฒนาสมรรถนะการทำงานผ่านการเรียนรู้ของรายวิชาแต่ละสาขา/ศึกษาดูงาน/ฝังตัวฝึกปฏิบัติระยะสั้น</t>
  </si>
  <si>
    <t>แผนงานยุทธศาสตร์ O4KR10 (28) โครงการเตรียมความพร้อมและฝึกประสบการณ์วิชาชีพนักศึกษา</t>
  </si>
  <si>
    <t>แผนงานยุทธศาสตร์ O4KR11 (29) โครงการยกระดับมาตรฐานผลงานและการให้บริการสู่ความเป็นเลิศ</t>
  </si>
  <si>
    <t>แผนงานยุทธศาสตร์ O4KR11 (30) โครงการสร้างเครือข่ายความร่วมมือและแลกเปลี่ยนนักศึกษาในระดับชาติ</t>
  </si>
  <si>
    <t>แผนงานยุทธศาสตร์ O4KR11 (31) โครงการสร้างแนวปฏิบัติที่ดี (Best Practice)</t>
  </si>
  <si>
    <t>แผนงานยุทธศาสตร์ O4KR12 (32)  โครงการส่งเสริมสนับสนุนการเข้าสู่ตำแหน่งทางวิชาการ และการเข้าสู่ตำแหน่งที่สูงขึ้นของสายสนับสนุน</t>
  </si>
  <si>
    <t>แผนงานยุทธศาสตร์ O4KR12 (33) โครงการพัฒนาบุคลากร</t>
  </si>
  <si>
    <t>แผนงานยุทธศาสตร์ O5KR13 (34) โครงการพัฒนาหลักสูตรระยะสั้นสำหรับคนทุกช่วงวัย(Non-degree / Re-Skills / Up-Skills)</t>
  </si>
  <si>
    <t>แผนงานยุทธศาสตร์ O5KR14 (36) โครงการพัฒนาหลักสูตรท้าทายอนาคต</t>
  </si>
  <si>
    <t>แผนงานยุทธศาสตร์ O5KR15 (37) โครงการพัฒนารายวิชารูปแบบ  MOOCs / online</t>
  </si>
  <si>
    <t>แผนงานยุทธศาสตร์ O5KR15 (38) โครงการพัฒนาศักยภาพการจัดการเรียนการสอนแบบผสมผสาน</t>
  </si>
  <si>
    <t>แผนงานยุทธศาสตร์ O6KR16 (39) โครงการสร้างเครือข่ายร่วมมือกับองค์กรทั้งภายในและต่างประเทศชั้นนำระดับโลก</t>
  </si>
  <si>
    <t>ประเด็นยุทธศาสตร์ / วัตถุประสงค์ / ผลลัพธ์หลัก OKRs (Objective &amp; Key Result)</t>
  </si>
  <si>
    <t>หน่วยวัด</t>
  </si>
  <si>
    <r>
      <t>ปี 256</t>
    </r>
    <r>
      <rPr>
        <sz val="14"/>
        <color rgb="FFFFFFFF"/>
        <rFont val="TH SarabunPSK"/>
        <family val="2"/>
      </rPr>
      <t>8</t>
    </r>
  </si>
  <si>
    <t>ยุทธศาสตร์ที่ 1 ด้านการพัฒนาท้องถิ่น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</si>
  <si>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KR1. ร้อยละนวัตกรรมและหรือโครงการบริการวิชาการรับใช้สังคมที่ตอบสนองตาม Area based และจุดเน้นหลักของมหาวิทยาลัย</t>
    </r>
  </si>
  <si>
    <t xml:space="preserve">ร้อยละ 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</si>
  <si>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โครงการยกระดับมาตรฐานผลิตภัณฑ์ชุมชนยั่งยืนสู่แพลตฟอร์มออนไลน์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</si>
  <si>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โครงการพัฒนาคุณภาพชีวิต และยกระดับเศรษฐกิจฐานราก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</si>
  <si>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โครงการยกระดับนวัตกรรมชุมชนด้วยกระบวนการวิศวกรสังคม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</si>
  <si>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โครงการศูนย์การเรียนรู้เพื่อการพัฒนาบริหารจัดการทรัพยากรชุมชนอย่างยั่งยืน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</si>
  <si>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โครงการเพิ่มศักยภาพชุมชน Soft Power บนฐานอัตลักษณ์ศิลปวัฒนธรรมท้องถิ่น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</si>
  <si>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 xml:space="preserve">โครงการพัฒนาชุมชนตามจุดเน้นหลักของมหาวิทยาลัย 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</si>
  <si>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โครงการยกระดับคุณภาพการศึกษาโรงเรียนสังกัด สพฐ. ตชด. และโรงเรียนกองทุนการศึกษา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</si>
  <si>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โครงการพัฒนางานวิจัยและนวัตกรรมตามจุดเน้นจุดเด่นของมหาวิทยาลัย และเสริมสร้างความเข้มแข็งในศาสตร์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</si>
  <si>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4"/>
        <color rgb="FF000000"/>
        <rFont val="TH SarabunPSK"/>
        <family val="2"/>
      </rPr>
      <t>โครงการวิจัยและถ่ายทอดองค์ความรู้สู่ชุมชนในพื้นที่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</si>
  <si>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KR2. ร้อยละงบประมาณจากภาครัฐและเอกชนในการดำเนินงานเพื่อพัฒนาชุมชนและสังคมในพื้นที่</t>
    </r>
  </si>
  <si>
    <t>ร้อยละ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</si>
  <si>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โครงการพัฒนาเครือข่ายความร่วมมือด้านบริการวิชาการเพื่อการพัฒนาชุมชนท้องถิ่น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</si>
  <si>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4"/>
        <color rgb="FF000000"/>
        <rFont val="TH SarabunPSK"/>
        <family val="2"/>
      </rPr>
      <t>โครงการบริการวิชาการแบบหารายได้</t>
    </r>
  </si>
  <si>
    <t>O2. ศูนย์กลางการวิจัย นวัตกรรม และการอนุรักษ์ศิลปวัฒนธรรมภูมิปัญญาภาคใต้ เพื่อการพัฒนาชุมชนท้องถิ่นภาคใต้ตอนบนสู่ความยั่งยืน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</si>
  <si>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KR3. ร้อยละของจำนวนเงินทุนวิจัยภายนอกที่เพิ่มขึ้น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</si>
  <si>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โครงการจัดสรรทุนอุดหนุนการวิจัยและนวัตกรรมสู่อนาคต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</si>
  <si>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KR4. ร้อยละผลงานวิจัยที่ได้รับการตีพิมพ์ในวารสารวิชาการระดับนานาชาติ เพิ่มขึ้นจากปีที่ผ่านมา</t>
    </r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</si>
  <si>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โครงการยกระดับคุณภาพงานวิจัยและพัฒนาศักยภาพนักวิจัย</t>
    </r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</si>
  <si>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โครงการคลินิกวิจัย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</si>
  <si>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KR5. ร้อยละผลงานวิชาการรับใช้สังคม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</si>
  <si>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โครงการพัฒนาผลงานทางวิชาการเพื่อการรับใช้สังคมอย่างเป็นรูปธรรม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</si>
  <si>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4"/>
        <color theme="1"/>
        <rFont val="TH SarabunPSK"/>
        <family val="2"/>
      </rPr>
      <t>KR6. จำนวนองค์ความรู้ที่มีการบูรณาการด้านการเรียนการสอน วิจัยและบริการวิชาการ และด้านศิลปวัฒนธรรมที่ทำให้เกิดความภาคภูมิใจในความเป็นไทยหรือสร้างโอกาสและมูลค่าเพิ่มหรือนำไปใช้ประโยชน์กับผู้เรียน ครอบครัว ท้องถิ่น ชุมชน สังคม และประเทศชาติ</t>
    </r>
  </si>
  <si>
    <t>องค์ความรู้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</si>
  <si>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โครงการบูรณาการองค์ความรู้ด้านศิลปะและวัฒนธรรม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</si>
  <si>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4"/>
        <color theme="1"/>
        <rFont val="TH SarabunPSK"/>
        <family val="2"/>
      </rPr>
      <t>โครงการสร้างความภาคภูมิใจด้านศิลปวัฒนธรรมไทยและความเป็นไทย</t>
    </r>
  </si>
  <si>
    <t>O3. ผลิตบัณฑิตครูนวัตกร พัฒนาครูและบุคลากรทางการศึกษา ที่มีศักยภาพและความสามารถสูงในภูมิภาค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</si>
  <si>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4"/>
        <color theme="1"/>
        <rFont val="TH SarabunPSK"/>
        <family val="2"/>
      </rPr>
      <t>KR7. ร้อยละบัณฑิตสอบบรรจุเป็นข้าราชการครูและหรือมีงานทำตรงตามศาสตร์</t>
    </r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</si>
  <si>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 xml:space="preserve">โครงการบริหารจัดการงานฝึกประสบการณ์วิชาชีพครู </t>
    </r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</si>
  <si>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TH SarabunPSK"/>
        <family val="2"/>
      </rPr>
      <t>โครงการยกระดับมาตรฐานสมรรถนะบัณฑิตครูสู่ความเป็นเลิศ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</si>
  <si>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4"/>
        <color theme="1"/>
        <rFont val="TH SarabunPSK"/>
        <family val="2"/>
      </rPr>
      <t>KR8. ผู้บริหาร ครูประจำการ ครูพี่เลี้ยง และศิษย์เก่าที่อยู่ในโรงเรียนเครือข่ายฝึกประสบการณ์วิชาชีพครู ได้รับการ Re-skill, Up-skill, and new skill) ให้เป็นนวัตกรทางการศึกษาตามสมรรถนะ PTRU Model</t>
    </r>
  </si>
  <si>
    <r>
      <t>20.</t>
    </r>
    <r>
      <rPr>
        <sz val="7"/>
        <color rgb="FF000000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โครงการพัฒนานวัตกรทางการศึกษาเพื่อพัฒนาท้องถิ่นโดยใช้สมรรถนะเป็นฐาน</t>
    </r>
  </si>
  <si>
    <r>
      <t>21.</t>
    </r>
    <r>
      <rPr>
        <sz val="7"/>
        <color rgb="FF000000"/>
        <rFont val="Times New Roman"/>
        <family val="1"/>
      </rPr>
      <t xml:space="preserve"> </t>
    </r>
    <r>
      <rPr>
        <sz val="14"/>
        <color rgb="FF000000"/>
        <rFont val="TH SarabunPSK"/>
        <family val="2"/>
      </rPr>
      <t>โครงการยกระดับคุณภาพการศึกษาโรงเรียนขนาดเล็ก</t>
    </r>
  </si>
  <si>
    <t>O4. การยกระดับคุณภาพการศึกษาให้สอดคล้องกับความต้องการของท้องถิ่นและการพัฒนาประเทศ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</si>
  <si>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4"/>
        <color rgb="FF000000"/>
        <rFont val="TH SarabunPSK"/>
        <family val="2"/>
      </rPr>
      <t>KR9. อัตราการได้งานทำในพื้นที่หรือภูมิภาคของบัณฑิต</t>
    </r>
  </si>
  <si>
    <r>
      <t>22.</t>
    </r>
    <r>
      <rPr>
        <sz val="7"/>
        <color rgb="FF000000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โครงการพัฒนาสมรรถนะภาษาอังกฤษเพื่อการยกระดับชุมชนสู่สากล</t>
    </r>
  </si>
  <si>
    <r>
      <t>23.</t>
    </r>
    <r>
      <rPr>
        <sz val="7"/>
        <color rgb="FF000000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โครงการชุมชนดิจิทัล (Digital Community) เพื่อรองรับสังคมศตวรรษที่ 21</t>
    </r>
  </si>
  <si>
    <r>
      <t>24.</t>
    </r>
    <r>
      <rPr>
        <sz val="7"/>
        <color rgb="FF000000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โครงการพัฒนาศักยภาพนักศึกษาเพื่อเตรียมความพร้อมเข้าสู่การทำงาน</t>
    </r>
  </si>
  <si>
    <r>
      <t>25.</t>
    </r>
    <r>
      <rPr>
        <sz val="7"/>
        <color rgb="FF000000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โครงการติดตามภาวะการมีงานทำของบัณฑิต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</si>
  <si>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KR10.  ร้อยละของหลักสูตรที่ร่วมกับสถานประกอบการ ตามแนวทาง Cooperative Work Integrated Education</t>
    </r>
  </si>
  <si>
    <r>
      <t>26.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โครงการพัฒนาสมรรถนะนักศึกษาสู่ความเป็นเลิศภายใต้การบูรณาการกับการทำงาน Cooperative Work Integrated Education (CWIE)</t>
    </r>
  </si>
  <si>
    <r>
      <t>27.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โครงการส่งเสริมการจัดการเรียนรู้บูรณาการกับการทำงานในรายวิชา(อาจารย์ร่วมมือกับบุคลากรของสถานประกอบการพัฒนาสมรรถนะการทำงานผ่านการเรียนรู้ของรายวิชาแต่ละสาขา/ศึกษาดูงาน/ฝังตัวฝึกปฏิบัติระยะสั้น)</t>
    </r>
  </si>
  <si>
    <r>
      <t>28.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โครงการเตรียมความพร้อมและฝึกประสบการณ์วิชาชีพนักศึกษา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</si>
  <si>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KR11. จำนวนรางวัลของ อาจารย์ / นักศึกษา/บุคลากร และหรือศิษย์เก่า ได้รับรางวัลระดับชาติและหรือระดับนานาชาติ</t>
    </r>
  </si>
  <si>
    <t xml:space="preserve">รางวัล / ปี 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</si>
  <si>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โครงการยกระดับมาตรฐานผลงานและการให้บริการสู่ความเป็นเลิศ</t>
    </r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</si>
  <si>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โครงการสร้างเครือข่ายความร่วมมือและแลกเปลี่ยนนักศึกษาในระดับชาติ</t>
    </r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</si>
  <si>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โครงการสร้างแนวปฏิบัติที่ดี (Best Practice)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</si>
  <si>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KR12. ร้อยละอาจารย์ที่มีตำแหน่งทางวิชาการและร้อยละของการเข้าสู่ตำแหน่งที่สูงขึ้นของสายสนับสนุน</t>
    </r>
  </si>
  <si>
    <t xml:space="preserve">ร้อยละสายวิชาการ 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</si>
  <si>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โครงการส่งเสริมสนับสนุนการเข้าสู่ตำแหน่งทางวิชาการ และการเข้าสู่ตำแหน่งที่สูงขึ้นของสายสนับสนุน</t>
    </r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</si>
  <si>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โครงการพัฒนาบุคลากร</t>
    </r>
  </si>
  <si>
    <t>ร้อยละสายสายสนับสนุนวิชาการ</t>
  </si>
  <si>
    <t>O5. หลักสูตรมีคุณภาพและตอบโจทย์การเรียนรู้ตลอดชีวิตสำหรับคนทุกช่วงวัย</t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</si>
  <si>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KR13. จำนวนคนที่ได้รับการพัฒนาในโครงการ Upskill/Reskill/Life Long Learning ตามความต้องการท้องถิ่นเพื่อพัฒนาทักษะอาชีพ และการเรียนรู้สำหรับคนทุกช่วงวัย</t>
    </r>
  </si>
  <si>
    <t>คน</t>
  </si>
  <si>
    <t>(8 คณะ ๆ ละ 500 คน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</si>
  <si>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โครงการพัฒนาหลักสูตรระยะสั้นสำหรับคนทุกช่วงวัย(Non-degree / Re-Skills / Up-Skills)</t>
    </r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</si>
  <si>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โครงการการพัฒนารายวิชาออนไลน์แบบ MOOCs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</si>
  <si>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KR14. จำนวนหลักสูตรใหม่ในรูปแบบบูรณาการข้ามศาสตร์ และหรือหลักสูตรสหวิทยาการ และหรือหลักสูตรประกาศนียบัตร หลักสูตรวิชาโท เพื่อพัฒนาทักษะที่หลากหลายให้กับผู้เรียน และตอบสนองสอดคล้องกับความต้องการของสังคมและชุมชนท้องถิ่น</t>
    </r>
  </si>
  <si>
    <t xml:space="preserve">หลักสูตร 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</si>
  <si>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โครงการพัฒนาหลักสูตรท้าทายอนาคต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</si>
  <si>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KR15. จำนวนคนที่ผ่านการจัดการเรียนรู้ในรูปแบบหลักสูตรออนไลน์และหรือหลักสูตร MOOCs</t>
    </r>
  </si>
  <si>
    <t>(สำนักวิทยบริการและเทคโนโลยีสารสนเทศ)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</si>
  <si>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โครงการพัฒนารายวิชารูปแบบ  MOOCs / online</t>
    </r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</si>
  <si>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โครงการพัฒนาศักยภาพการจัดการเรียนการสอนแบบผสมผสาน</t>
    </r>
  </si>
  <si>
    <t>O6. ปรับปรุงพัฒนาระบบบริหารจัดการเพื่อความยั่งยืนของสถาบันอุดมศึกษา</t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</si>
  <si>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KR16. จำนวนโครงการเครือข่ายความร่วมมือกับองค์กรทั้งภายในและต่างประเทศ</t>
    </r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</si>
  <si>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โครงการสร้างเครือข่ายร่วมมือกับองค์กรทั้งภายในและต่างประเทศชั้นนำระดับโลก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</si>
  <si>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4"/>
        <color rgb="FF000000"/>
        <rFont val="TH SarabunPSK"/>
        <family val="2"/>
      </rPr>
      <t>KR17. ผลการจัดอันดับตาม THE Impact Ranking</t>
    </r>
  </si>
  <si>
    <t>อันดับ</t>
  </si>
  <si>
    <t>1-400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</si>
  <si>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14"/>
        <color rgb="FF000000"/>
        <rFont val="TH SarabunPSK"/>
        <family val="2"/>
      </rPr>
      <t>โครงการสร้างการรับรู้ SDGs   แก่นักศึกษาและบุคลากรมหาวิทยาลัยราชภัฏสุราษฎร์ธานี</t>
    </r>
  </si>
  <si>
    <t>(ร่าง) แผนปฏิบัติราชการประจำปี พ.ศ. 2568
มหาวิทยาลัยราชภัฏสุราษฎร์ธานี</t>
  </si>
  <si>
    <t>แผนงานยุทธศาสตร์ O5KR13 (35) โครงการการพัฒนารายวิชาออนไลน์แบบ MOOCs</t>
  </si>
  <si>
    <t>แผนงานยุทธศาสตร์ O6KR17 (40) โครงการสร้างการรับรู้ SDGs แก่นักศึกษาและบุคลากรมหาวิทยาลัยราชภัฏสุราษฎร์ธานี</t>
  </si>
  <si>
    <t>009 : Industry Innovation and infrastructure พัฒนาโครงสร้างพื้นฐานที่พร้อมรับการเปลี่ยนแปลง ส่งเสริมการปรับตวให้เป็นอุตสาหกรรมอย่างยั่งยืนและทั่วถึง และสนับสนุนนวัตกรรม</t>
  </si>
  <si>
    <t>41. 2568 : ยุทธศาสตร์ที่ 1 การพัฒนาท้องถิ่น</t>
  </si>
  <si>
    <t>42. 2568 : ยุทธศาสตร์ที่ 2 การผลิตและพัฒนาครู</t>
  </si>
  <si>
    <t>43. 2568 : ยุทธศาสตร์ที่ 3 การยกระดับคุณภาพการศึกษา</t>
  </si>
  <si>
    <t>44. 2568 : ยุทธศาสตร์ที่ 4 การพัฒนาระบบบริหารจัดการ</t>
  </si>
  <si>
    <t>แบบคำขอตั้งงบประมาณรายจ่ายประจำปีงบประมาณ พ.ศ. 2568</t>
  </si>
  <si>
    <t xml:space="preserve">O2: ศูนย์กลางการวิจัย นวัตกรรม และการอนุรักษ์ศิลปวัฒนธรรมภูมิปัญญาภาคใต้ เพื่อการพัฒนาชุมชนท้องถิ่นภาคใต้ตอนบนสู่ความยั่งยืน </t>
  </si>
  <si>
    <t>O3: ผลิตบัณฑิตครูนวัตกร พัฒนาครูและบุคลากรทางการศึกษา ที่มีศักยภาพและความสามารถสูงในภูมิภาค</t>
  </si>
  <si>
    <t>O4: การยกระดับคุณภาพการศึกษาให้สอดคล้องกับความต้องการของท้องถิ่นและการพัฒนาประเทศ</t>
  </si>
  <si>
    <t>O5: หลักสูตรมีคุณภาพและตอบโจทย์การเรียนรู้ตลอดชีวิตสำหรับคนทุกช่วงวัย</t>
  </si>
  <si>
    <t>O6: ปรับปรุงพัฒนาระบบบริหารจัดการเพื่อความยั่งยืนของสถาบันอุดมศึกษา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</si>
</sst>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5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8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u/>
      <sz val="24"/>
      <color theme="1"/>
      <name val="TH SarabunPSK"/>
      <family val="2"/>
    </font>
    <font>
      <sz val="10"/>
      <name val="Arial"/>
      <family val="2"/>
    </font>
    <font>
      <b/>
      <sz val="24"/>
      <color theme="1"/>
      <name val="Wingdings 2"/>
      <family val="1"/>
      <charset val="2"/>
    </font>
    <font>
      <b/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indexed="8"/>
      <name val="TH SarabunPSK"/>
      <family val="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4"/>
      <color theme="1"/>
      <name val="TH SarabunPSK"/>
      <family val="1"/>
      <charset val="2"/>
    </font>
    <font>
      <b/>
      <sz val="24"/>
      <color theme="1"/>
      <name val="Wingdings"/>
      <charset val="2"/>
    </font>
    <font>
      <b/>
      <sz val="24"/>
      <color theme="1"/>
      <name val="TH SarabunPSK"/>
      <family val="2"/>
      <charset val="2"/>
    </font>
    <font>
      <b/>
      <sz val="16"/>
      <color indexed="8"/>
      <name val="TH SarabunPSK"/>
      <family val="2"/>
      <charset val="222"/>
    </font>
    <font>
      <sz val="16"/>
      <color indexed="8"/>
      <name val="Wingdings 2"/>
      <family val="1"/>
      <charset val="222"/>
    </font>
    <font>
      <sz val="16"/>
      <color indexed="8"/>
      <name val="TH SarabunPSK"/>
      <family val="2"/>
      <charset val="222"/>
    </font>
    <font>
      <b/>
      <sz val="16"/>
      <color indexed="8"/>
      <name val="Wingdings 2"/>
      <family val="1"/>
      <charset val="222"/>
    </font>
    <font>
      <b/>
      <sz val="16"/>
      <color indexed="8"/>
      <name val="TH SarabunPSK"/>
      <family val="2"/>
    </font>
    <font>
      <b/>
      <sz val="15"/>
      <name val="TH SarabunPSK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name val="Tahoma"/>
      <family val="2"/>
      <charset val="222"/>
      <scheme val="minor"/>
    </font>
    <font>
      <sz val="16"/>
      <color rgb="FFFF0000"/>
      <name val="Tahoma"/>
      <family val="2"/>
      <charset val="222"/>
      <scheme val="minor"/>
    </font>
    <font>
      <b/>
      <sz val="14"/>
      <color rgb="FFFFFFFF"/>
      <name val="TH SarabunPSK"/>
      <family val="2"/>
    </font>
    <font>
      <sz val="14"/>
      <color rgb="FFFFFFFF"/>
      <name val="TH SarabunPSK"/>
      <family val="2"/>
    </font>
    <font>
      <b/>
      <sz val="14"/>
      <color rgb="FF000000"/>
      <name val="TH SarabunPSK"/>
      <family val="2"/>
    </font>
    <font>
      <sz val="7"/>
      <color theme="1"/>
      <name val="Times New Roman"/>
      <family val="1"/>
    </font>
    <font>
      <sz val="14"/>
      <color rgb="FF000000"/>
      <name val="TH SarabunPSK"/>
      <family val="2"/>
    </font>
    <font>
      <sz val="7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87" fontId="10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5" fillId="0" borderId="0"/>
    <xf numFmtId="0" fontId="6" fillId="0" borderId="0"/>
    <xf numFmtId="0" fontId="17" fillId="0" borderId="0"/>
    <xf numFmtId="187" fontId="5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10" fillId="0" borderId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10" fillId="16" borderId="0" applyNumberFormat="0" applyBorder="0" applyAlignment="0" applyProtection="0"/>
    <xf numFmtId="0" fontId="36" fillId="17" borderId="0" applyNumberFormat="0" applyBorder="0" applyAlignment="0" applyProtection="0"/>
  </cellStyleXfs>
  <cellXfs count="371">
    <xf numFmtId="0" fontId="0" fillId="0" borderId="0" xfId="0"/>
    <xf numFmtId="0" fontId="11" fillId="0" borderId="0" xfId="0" applyFont="1"/>
    <xf numFmtId="0" fontId="13" fillId="0" borderId="0" xfId="0" applyFont="1"/>
    <xf numFmtId="0" fontId="11" fillId="0" borderId="1" xfId="0" applyFont="1" applyBorder="1"/>
    <xf numFmtId="0" fontId="4" fillId="0" borderId="0" xfId="6" applyFont="1"/>
    <xf numFmtId="0" fontId="8" fillId="0" borderId="0" xfId="6" applyFont="1"/>
    <xf numFmtId="0" fontId="8" fillId="0" borderId="0" xfId="6" applyFont="1" applyAlignment="1">
      <alignment horizontal="left" indent="2"/>
    </xf>
    <xf numFmtId="0" fontId="4" fillId="0" borderId="0" xfId="11" applyFont="1"/>
    <xf numFmtId="0" fontId="8" fillId="0" borderId="0" xfId="11" applyFont="1"/>
    <xf numFmtId="0" fontId="4" fillId="0" borderId="0" xfId="11" applyFont="1" applyAlignment="1">
      <alignment horizontal="left" indent="2"/>
    </xf>
    <xf numFmtId="0" fontId="8" fillId="0" borderId="1" xfId="11" applyFont="1" applyBorder="1" applyAlignment="1">
      <alignment horizontal="left"/>
    </xf>
    <xf numFmtId="0" fontId="4" fillId="0" borderId="0" xfId="11" applyFont="1" applyBorder="1" applyAlignment="1">
      <alignment horizontal="left" indent="2"/>
    </xf>
    <xf numFmtId="0" fontId="4" fillId="0" borderId="0" xfId="11" applyFont="1" applyBorder="1"/>
    <xf numFmtId="0" fontId="15" fillId="0" borderId="0" xfId="0" applyFont="1" applyAlignment="1"/>
    <xf numFmtId="0" fontId="16" fillId="0" borderId="0" xfId="0" applyFont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188" fontId="8" fillId="0" borderId="1" xfId="12" applyNumberFormat="1" applyFont="1" applyBorder="1" applyAlignment="1"/>
    <xf numFmtId="0" fontId="4" fillId="0" borderId="1" xfId="11" applyFont="1" applyBorder="1"/>
    <xf numFmtId="0" fontId="4" fillId="5" borderId="1" xfId="11" applyFont="1" applyFill="1" applyBorder="1" applyAlignment="1">
      <alignment horizontal="center"/>
    </xf>
    <xf numFmtId="188" fontId="8" fillId="5" borderId="1" xfId="12" applyNumberFormat="1" applyFont="1" applyFill="1" applyBorder="1" applyAlignment="1"/>
    <xf numFmtId="0" fontId="4" fillId="5" borderId="1" xfId="11" applyFont="1" applyFill="1" applyBorder="1"/>
    <xf numFmtId="0" fontId="11" fillId="0" borderId="0" xfId="14" applyFont="1"/>
    <xf numFmtId="17" fontId="12" fillId="0" borderId="1" xfId="14" applyNumberFormat="1" applyFont="1" applyBorder="1" applyAlignment="1">
      <alignment horizontal="center"/>
    </xf>
    <xf numFmtId="0" fontId="12" fillId="5" borderId="1" xfId="14" applyFont="1" applyFill="1" applyBorder="1" applyAlignment="1">
      <alignment horizontal="center"/>
    </xf>
    <xf numFmtId="0" fontId="11" fillId="5" borderId="0" xfId="14" applyFont="1" applyFill="1"/>
    <xf numFmtId="0" fontId="12" fillId="9" borderId="1" xfId="14" applyFont="1" applyFill="1" applyBorder="1" applyAlignment="1">
      <alignment horizontal="center"/>
    </xf>
    <xf numFmtId="17" fontId="12" fillId="9" borderId="1" xfId="14" applyNumberFormat="1" applyFont="1" applyFill="1" applyBorder="1" applyAlignment="1">
      <alignment horizontal="center"/>
    </xf>
    <xf numFmtId="17" fontId="12" fillId="9" borderId="3" xfId="14" applyNumberFormat="1" applyFont="1" applyFill="1" applyBorder="1" applyAlignment="1">
      <alignment horizontal="center"/>
    </xf>
    <xf numFmtId="0" fontId="12" fillId="9" borderId="3" xfId="14" applyFont="1" applyFill="1" applyBorder="1" applyAlignment="1">
      <alignment horizontal="center"/>
    </xf>
    <xf numFmtId="0" fontId="11" fillId="0" borderId="1" xfId="14" applyFont="1" applyBorder="1"/>
    <xf numFmtId="0" fontId="12" fillId="4" borderId="1" xfId="14" applyFont="1" applyFill="1" applyBorder="1"/>
    <xf numFmtId="188" fontId="12" fillId="4" borderId="1" xfId="13" applyNumberFormat="1" applyFont="1" applyFill="1" applyBorder="1"/>
    <xf numFmtId="0" fontId="20" fillId="3" borderId="1" xfId="14" applyFont="1" applyFill="1" applyBorder="1"/>
    <xf numFmtId="188" fontId="12" fillId="3" borderId="1" xfId="13" applyNumberFormat="1" applyFont="1" applyFill="1" applyBorder="1"/>
    <xf numFmtId="0" fontId="20" fillId="2" borderId="1" xfId="14" applyFont="1" applyFill="1" applyBorder="1"/>
    <xf numFmtId="188" fontId="12" fillId="2" borderId="1" xfId="13" applyNumberFormat="1" applyFont="1" applyFill="1" applyBorder="1"/>
    <xf numFmtId="0" fontId="21" fillId="0" borderId="1" xfId="14" applyFont="1" applyBorder="1"/>
    <xf numFmtId="188" fontId="11" fillId="0" borderId="1" xfId="13" applyNumberFormat="1" applyFont="1" applyBorder="1"/>
    <xf numFmtId="0" fontId="12" fillId="10" borderId="1" xfId="14" applyFont="1" applyFill="1" applyBorder="1"/>
    <xf numFmtId="188" fontId="12" fillId="10" borderId="1" xfId="13" applyNumberFormat="1" applyFont="1" applyFill="1" applyBorder="1"/>
    <xf numFmtId="0" fontId="12" fillId="11" borderId="1" xfId="14" applyFont="1" applyFill="1" applyBorder="1"/>
    <xf numFmtId="188" fontId="12" fillId="11" borderId="1" xfId="13" applyNumberFormat="1" applyFont="1" applyFill="1" applyBorder="1"/>
    <xf numFmtId="0" fontId="12" fillId="3" borderId="1" xfId="14" applyFont="1" applyFill="1" applyBorder="1"/>
    <xf numFmtId="0" fontId="12" fillId="0" borderId="0" xfId="13" applyNumberFormat="1" applyFont="1" applyFill="1" applyBorder="1" applyAlignment="1">
      <alignment horizontal="center"/>
    </xf>
    <xf numFmtId="188" fontId="12" fillId="0" borderId="0" xfId="13" applyNumberFormat="1" applyFont="1" applyFill="1" applyBorder="1" applyAlignment="1">
      <alignment horizontal="center"/>
    </xf>
    <xf numFmtId="188" fontId="12" fillId="0" borderId="0" xfId="13" applyNumberFormat="1" applyFont="1" applyFill="1" applyBorder="1"/>
    <xf numFmtId="188" fontId="12" fillId="5" borderId="1" xfId="14" applyNumberFormat="1" applyFont="1" applyFill="1" applyBorder="1" applyAlignment="1">
      <alignment horizontal="center"/>
    </xf>
    <xf numFmtId="188" fontId="12" fillId="3" borderId="6" xfId="13" applyNumberFormat="1" applyFont="1" applyFill="1" applyBorder="1" applyAlignment="1">
      <alignment horizontal="center"/>
    </xf>
    <xf numFmtId="188" fontId="12" fillId="3" borderId="4" xfId="13" applyNumberFormat="1" applyFont="1" applyFill="1" applyBorder="1" applyAlignment="1">
      <alignment horizontal="center"/>
    </xf>
    <xf numFmtId="188" fontId="12" fillId="11" borderId="6" xfId="13" applyNumberFormat="1" applyFont="1" applyFill="1" applyBorder="1" applyAlignment="1">
      <alignment horizontal="center"/>
    </xf>
    <xf numFmtId="188" fontId="12" fillId="11" borderId="4" xfId="13" applyNumberFormat="1" applyFont="1" applyFill="1" applyBorder="1" applyAlignment="1">
      <alignment horizontal="center"/>
    </xf>
    <xf numFmtId="188" fontId="12" fillId="10" borderId="6" xfId="13" applyNumberFormat="1" applyFont="1" applyFill="1" applyBorder="1" applyAlignment="1">
      <alignment horizontal="center"/>
    </xf>
    <xf numFmtId="188" fontId="12" fillId="10" borderId="4" xfId="13" applyNumberFormat="1" applyFont="1" applyFill="1" applyBorder="1" applyAlignment="1">
      <alignment horizontal="center"/>
    </xf>
    <xf numFmtId="0" fontId="12" fillId="0" borderId="1" xfId="14" applyFont="1" applyBorder="1" applyAlignment="1">
      <alignment horizontal="center"/>
    </xf>
    <xf numFmtId="0" fontId="9" fillId="0" borderId="0" xfId="6" applyFont="1" applyAlignment="1">
      <alignment horizontal="center"/>
    </xf>
    <xf numFmtId="0" fontId="12" fillId="5" borderId="1" xfId="14" applyFont="1" applyFill="1" applyBorder="1"/>
    <xf numFmtId="0" fontId="12" fillId="9" borderId="1" xfId="14" applyFont="1" applyFill="1" applyBorder="1"/>
    <xf numFmtId="0" fontId="4" fillId="0" borderId="1" xfId="14" applyFont="1" applyBorder="1"/>
    <xf numFmtId="0" fontId="12" fillId="0" borderId="0" xfId="14" applyFont="1"/>
    <xf numFmtId="0" fontId="12" fillId="0" borderId="0" xfId="14" applyFont="1" applyAlignment="1">
      <alignment horizontal="center" vertical="center"/>
    </xf>
    <xf numFmtId="17" fontId="12" fillId="3" borderId="1" xfId="14" applyNumberFormat="1" applyFont="1" applyFill="1" applyBorder="1" applyAlignment="1">
      <alignment horizontal="center"/>
    </xf>
    <xf numFmtId="0" fontId="4" fillId="0" borderId="0" xfId="6" applyFont="1" applyAlignment="1">
      <alignment vertical="top"/>
    </xf>
    <xf numFmtId="0" fontId="7" fillId="0" borderId="0" xfId="6" applyFont="1" applyAlignment="1"/>
    <xf numFmtId="0" fontId="12" fillId="0" borderId="0" xfId="0" applyFont="1"/>
    <xf numFmtId="0" fontId="11" fillId="0" borderId="1" xfId="0" applyFont="1" applyBorder="1" applyAlignment="1">
      <alignment horizontal="left" indent="2"/>
    </xf>
    <xf numFmtId="0" fontId="12" fillId="7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wrapText="1" indent="3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/>
    <xf numFmtId="0" fontId="12" fillId="0" borderId="1" xfId="0" applyFont="1" applyBorder="1" applyAlignment="1">
      <alignment wrapText="1"/>
    </xf>
    <xf numFmtId="0" fontId="12" fillId="13" borderId="1" xfId="0" applyFont="1" applyFill="1" applyBorder="1" applyAlignment="1">
      <alignment horizontal="center"/>
    </xf>
    <xf numFmtId="0" fontId="22" fillId="0" borderId="0" xfId="6" applyFont="1" applyAlignment="1"/>
    <xf numFmtId="0" fontId="4" fillId="6" borderId="1" xfId="11" applyFont="1" applyFill="1" applyBorder="1" applyAlignment="1">
      <alignment horizontal="center"/>
    </xf>
    <xf numFmtId="0" fontId="25" fillId="0" borderId="0" xfId="0" applyFont="1" applyAlignment="1"/>
    <xf numFmtId="0" fontId="11" fillId="0" borderId="0" xfId="0" applyFont="1" applyAlignment="1">
      <alignment horizontal="left" indent="2"/>
    </xf>
    <xf numFmtId="0" fontId="24" fillId="0" borderId="0" xfId="6" applyFont="1" applyAlignment="1"/>
    <xf numFmtId="0" fontId="28" fillId="0" borderId="0" xfId="6" applyFont="1" applyAlignment="1">
      <alignment horizontal="right"/>
    </xf>
    <xf numFmtId="0" fontId="29" fillId="0" borderId="0" xfId="6" applyFont="1" applyAlignment="1">
      <alignment horizontal="center"/>
    </xf>
    <xf numFmtId="0" fontId="31" fillId="0" borderId="0" xfId="6" applyFont="1" applyAlignment="1">
      <alignment horizontal="center"/>
    </xf>
    <xf numFmtId="0" fontId="28" fillId="0" borderId="0" xfId="6" applyFont="1" applyAlignment="1">
      <alignment horizontal="center"/>
    </xf>
    <xf numFmtId="0" fontId="4" fillId="0" borderId="0" xfId="11" applyFont="1" applyAlignment="1">
      <alignment horizontal="left" indent="3"/>
    </xf>
    <xf numFmtId="0" fontId="4" fillId="0" borderId="0" xfId="6" applyFont="1" applyAlignment="1">
      <alignment horizontal="left"/>
    </xf>
    <xf numFmtId="0" fontId="32" fillId="0" borderId="0" xfId="6" applyFont="1" applyAlignment="1"/>
    <xf numFmtId="0" fontId="4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4" fillId="0" borderId="0" xfId="6" applyFont="1" applyFill="1" applyAlignment="1">
      <alignment horizontal="right"/>
    </xf>
    <xf numFmtId="0" fontId="7" fillId="0" borderId="0" xfId="6" applyFont="1" applyFill="1" applyAlignment="1"/>
    <xf numFmtId="0" fontId="8" fillId="0" borderId="0" xfId="6" applyFont="1" applyFill="1"/>
    <xf numFmtId="0" fontId="33" fillId="0" borderId="0" xfId="6" applyFont="1" applyAlignment="1">
      <alignment horizontal="right" vertical="top" wrapText="1"/>
    </xf>
    <xf numFmtId="0" fontId="9" fillId="0" borderId="0" xfId="6" applyFont="1" applyAlignment="1">
      <alignment horizontal="center"/>
    </xf>
    <xf numFmtId="49" fontId="4" fillId="0" borderId="0" xfId="6" applyNumberFormat="1" applyFont="1"/>
    <xf numFmtId="49" fontId="8" fillId="0" borderId="0" xfId="6" applyNumberFormat="1" applyFont="1"/>
    <xf numFmtId="49" fontId="8" fillId="0" borderId="0" xfId="6" applyNumberFormat="1" applyFont="1" applyFill="1"/>
    <xf numFmtId="49" fontId="4" fillId="0" borderId="0" xfId="6" applyNumberFormat="1" applyFont="1" applyAlignment="1">
      <alignment vertical="top"/>
    </xf>
    <xf numFmtId="49" fontId="4" fillId="0" borderId="0" xfId="11" applyNumberFormat="1" applyFont="1"/>
    <xf numFmtId="49" fontId="4" fillId="0" borderId="0" xfId="11" applyNumberFormat="1" applyFont="1" applyBorder="1"/>
    <xf numFmtId="0" fontId="33" fillId="0" borderId="0" xfId="6" applyFont="1" applyAlignment="1">
      <alignment vertical="top" wrapText="1"/>
    </xf>
    <xf numFmtId="0" fontId="12" fillId="0" borderId="0" xfId="6" applyFont="1" applyAlignment="1">
      <alignment horizontal="right"/>
    </xf>
    <xf numFmtId="0" fontId="26" fillId="0" borderId="0" xfId="0" applyFont="1"/>
    <xf numFmtId="0" fontId="26" fillId="0" borderId="0" xfId="6" applyFont="1"/>
    <xf numFmtId="0" fontId="26" fillId="0" borderId="1" xfId="14" applyFont="1" applyBorder="1"/>
    <xf numFmtId="0" fontId="8" fillId="0" borderId="13" xfId="6" applyFont="1" applyFill="1" applyBorder="1" applyAlignment="1">
      <alignment vertical="top"/>
    </xf>
    <xf numFmtId="0" fontId="8" fillId="0" borderId="8" xfId="6" applyFont="1" applyFill="1" applyBorder="1" applyAlignment="1">
      <alignment vertical="top"/>
    </xf>
    <xf numFmtId="188" fontId="4" fillId="8" borderId="5" xfId="1" applyNumberFormat="1" applyFont="1" applyFill="1" applyBorder="1" applyAlignment="1">
      <alignment horizontal="center"/>
    </xf>
    <xf numFmtId="188" fontId="4" fillId="8" borderId="4" xfId="1" applyNumberFormat="1" applyFont="1" applyFill="1" applyBorder="1" applyAlignment="1">
      <alignment horizontal="center"/>
    </xf>
    <xf numFmtId="0" fontId="4" fillId="6" borderId="0" xfId="6" applyFont="1" applyFill="1" applyAlignment="1">
      <alignment horizontal="left"/>
    </xf>
    <xf numFmtId="0" fontId="4" fillId="6" borderId="0" xfId="6" applyFont="1" applyFill="1" applyBorder="1" applyAlignment="1">
      <alignment horizontal="left"/>
    </xf>
    <xf numFmtId="188" fontId="4" fillId="8" borderId="6" xfId="1" applyNumberFormat="1" applyFont="1" applyFill="1" applyBorder="1" applyAlignment="1">
      <alignment horizontal="center"/>
    </xf>
    <xf numFmtId="0" fontId="8" fillId="0" borderId="0" xfId="6" applyFont="1" applyBorder="1" applyAlignment="1">
      <alignment horizontal="left"/>
    </xf>
    <xf numFmtId="0" fontId="8" fillId="0" borderId="0" xfId="11" applyFont="1" applyBorder="1" applyAlignment="1">
      <alignment horizontal="left"/>
    </xf>
    <xf numFmtId="0" fontId="8" fillId="0" borderId="1" xfId="6" applyFont="1" applyBorder="1" applyAlignment="1">
      <alignment horizontal="left"/>
    </xf>
    <xf numFmtId="0" fontId="4" fillId="18" borderId="1" xfId="6" applyFont="1" applyFill="1" applyBorder="1" applyAlignment="1">
      <alignment horizontal="center"/>
    </xf>
    <xf numFmtId="0" fontId="8" fillId="6" borderId="0" xfId="6" applyFont="1" applyFill="1" applyBorder="1" applyAlignment="1">
      <alignment horizontal="left"/>
    </xf>
    <xf numFmtId="0" fontId="4" fillId="0" borderId="1" xfId="6" applyFont="1" applyBorder="1" applyAlignment="1">
      <alignment horizontal="center"/>
    </xf>
    <xf numFmtId="0" fontId="8" fillId="0" borderId="13" xfId="6" applyFont="1" applyBorder="1" applyAlignment="1">
      <alignment horizontal="center"/>
    </xf>
    <xf numFmtId="0" fontId="8" fillId="0" borderId="8" xfId="6" applyFont="1" applyBorder="1" applyAlignment="1">
      <alignment horizontal="center"/>
    </xf>
    <xf numFmtId="0" fontId="8" fillId="0" borderId="0" xfId="11" applyFont="1" applyAlignment="1"/>
    <xf numFmtId="0" fontId="4" fillId="0" borderId="0" xfId="6" applyFont="1" applyFill="1" applyAlignment="1">
      <alignment horizontal="left"/>
    </xf>
    <xf numFmtId="0" fontId="38" fillId="0" borderId="1" xfId="11" applyFont="1" applyBorder="1" applyAlignment="1">
      <alignment horizontal="left"/>
    </xf>
    <xf numFmtId="17" fontId="38" fillId="0" borderId="1" xfId="11" applyNumberFormat="1" applyFont="1" applyBorder="1" applyAlignment="1">
      <alignment horizontal="center"/>
    </xf>
    <xf numFmtId="0" fontId="38" fillId="0" borderId="1" xfId="11" applyFont="1" applyBorder="1" applyAlignment="1">
      <alignment horizontal="center"/>
    </xf>
    <xf numFmtId="0" fontId="37" fillId="6" borderId="1" xfId="11" applyFont="1" applyFill="1" applyBorder="1" applyAlignment="1">
      <alignment horizontal="left"/>
    </xf>
    <xf numFmtId="0" fontId="37" fillId="0" borderId="1" xfId="11" applyFont="1" applyBorder="1" applyAlignment="1">
      <alignment horizontal="left"/>
    </xf>
    <xf numFmtId="0" fontId="37" fillId="18" borderId="1" xfId="11" applyFont="1" applyFill="1" applyBorder="1" applyAlignment="1">
      <alignment horizontal="left"/>
    </xf>
    <xf numFmtId="0" fontId="11" fillId="0" borderId="0" xfId="0" applyFont="1" applyBorder="1" applyAlignment="1">
      <alignment horizontal="left" indent="4"/>
    </xf>
    <xf numFmtId="188" fontId="4" fillId="0" borderId="0" xfId="1" applyNumberFormat="1" applyFont="1" applyBorder="1" applyAlignment="1">
      <alignment horizontal="center"/>
    </xf>
    <xf numFmtId="0" fontId="8" fillId="6" borderId="0" xfId="11" applyFont="1" applyFill="1" applyAlignment="1"/>
    <xf numFmtId="0" fontId="39" fillId="0" borderId="0" xfId="6" applyFont="1" applyAlignment="1">
      <alignment horizontal="left" indent="2"/>
    </xf>
    <xf numFmtId="0" fontId="40" fillId="0" borderId="0" xfId="6" applyFont="1" applyAlignment="1">
      <alignment horizontal="left"/>
    </xf>
    <xf numFmtId="0" fontId="39" fillId="0" borderId="0" xfId="6" applyFont="1" applyAlignment="1">
      <alignment horizontal="left"/>
    </xf>
    <xf numFmtId="49" fontId="39" fillId="0" borderId="0" xfId="6" applyNumberFormat="1" applyFont="1"/>
    <xf numFmtId="0" fontId="39" fillId="0" borderId="0" xfId="6" applyFont="1"/>
    <xf numFmtId="0" fontId="21" fillId="0" borderId="0" xfId="0" applyFont="1" applyAlignment="1">
      <alignment vertical="center"/>
    </xf>
    <xf numFmtId="0" fontId="41" fillId="0" borderId="0" xfId="6" applyFont="1" applyAlignment="1">
      <alignment horizontal="left"/>
    </xf>
    <xf numFmtId="0" fontId="21" fillId="0" borderId="0" xfId="0" applyFont="1"/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39" fillId="0" borderId="0" xfId="6" applyFont="1" applyAlignment="1">
      <alignment horizontal="center"/>
    </xf>
    <xf numFmtId="0" fontId="41" fillId="0" borderId="0" xfId="6" applyFont="1"/>
    <xf numFmtId="0" fontId="4" fillId="18" borderId="1" xfId="6" applyFont="1" applyFill="1" applyBorder="1" applyAlignment="1">
      <alignment horizontal="center"/>
    </xf>
    <xf numFmtId="0" fontId="38" fillId="0" borderId="1" xfId="11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8" fillId="0" borderId="0" xfId="6" applyFont="1" applyBorder="1" applyAlignment="1">
      <alignment horizontal="left"/>
    </xf>
    <xf numFmtId="0" fontId="9" fillId="0" borderId="0" xfId="6" applyFont="1" applyAlignment="1">
      <alignment horizontal="center"/>
    </xf>
    <xf numFmtId="0" fontId="4" fillId="6" borderId="0" xfId="6" applyFont="1" applyFill="1" applyBorder="1" applyAlignment="1">
      <alignment horizontal="left"/>
    </xf>
    <xf numFmtId="188" fontId="4" fillId="8" borderId="5" xfId="1" applyNumberFormat="1" applyFont="1" applyFill="1" applyBorder="1" applyAlignment="1">
      <alignment horizontal="center"/>
    </xf>
    <xf numFmtId="188" fontId="4" fillId="8" borderId="6" xfId="1" applyNumberFormat="1" applyFont="1" applyFill="1" applyBorder="1" applyAlignment="1">
      <alignment horizontal="center"/>
    </xf>
    <xf numFmtId="188" fontId="4" fillId="8" borderId="4" xfId="1" applyNumberFormat="1" applyFont="1" applyFill="1" applyBorder="1" applyAlignment="1">
      <alignment horizontal="center"/>
    </xf>
    <xf numFmtId="0" fontId="4" fillId="3" borderId="0" xfId="11" applyFont="1" applyFill="1" applyAlignment="1">
      <alignment horizontal="left" indent="1"/>
    </xf>
    <xf numFmtId="0" fontId="43" fillId="0" borderId="0" xfId="0" applyFont="1" applyAlignment="1">
      <alignment wrapText="1"/>
    </xf>
    <xf numFmtId="0" fontId="12" fillId="1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87" fontId="12" fillId="7" borderId="1" xfId="1" applyFont="1" applyFill="1" applyBorder="1"/>
    <xf numFmtId="187" fontId="12" fillId="2" borderId="1" xfId="1" applyFont="1" applyFill="1" applyBorder="1"/>
    <xf numFmtId="187" fontId="11" fillId="0" borderId="1" xfId="1" applyFont="1" applyBorder="1"/>
    <xf numFmtId="187" fontId="11" fillId="0" borderId="1" xfId="1" applyFont="1" applyBorder="1" applyAlignment="1"/>
    <xf numFmtId="187" fontId="12" fillId="12" borderId="1" xfId="1" applyFont="1" applyFill="1" applyBorder="1"/>
    <xf numFmtId="187" fontId="12" fillId="4" borderId="1" xfId="1" applyFont="1" applyFill="1" applyBorder="1"/>
    <xf numFmtId="187" fontId="12" fillId="0" borderId="1" xfId="1" applyFont="1" applyBorder="1"/>
    <xf numFmtId="187" fontId="11" fillId="13" borderId="1" xfId="1" applyFont="1" applyFill="1" applyBorder="1"/>
    <xf numFmtId="187" fontId="4" fillId="6" borderId="1" xfId="1" applyFont="1" applyFill="1" applyBorder="1" applyAlignment="1">
      <alignment horizontal="left"/>
    </xf>
    <xf numFmtId="187" fontId="4" fillId="0" borderId="1" xfId="1" applyFont="1" applyBorder="1" applyAlignment="1">
      <alignment horizontal="left"/>
    </xf>
    <xf numFmtId="187" fontId="4" fillId="18" borderId="1" xfId="1" applyFont="1" applyFill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39" fillId="3" borderId="0" xfId="6" applyFont="1" applyFill="1" applyAlignment="1">
      <alignment horizontal="left" indent="2"/>
    </xf>
    <xf numFmtId="0" fontId="8" fillId="0" borderId="0" xfId="0" applyFont="1" applyFill="1" applyAlignment="1">
      <alignment vertical="top"/>
    </xf>
    <xf numFmtId="0" fontId="8" fillId="0" borderId="13" xfId="0" applyFont="1" applyFill="1" applyBorder="1" applyAlignment="1">
      <alignment vertical="top"/>
    </xf>
    <xf numFmtId="0" fontId="8" fillId="0" borderId="0" xfId="6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0" fillId="21" borderId="1" xfId="0" applyFont="1" applyFill="1" applyBorder="1" applyAlignment="1">
      <alignment horizontal="left" vertical="top" wrapText="1"/>
    </xf>
    <xf numFmtId="0" fontId="21" fillId="21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left" vertical="top" wrapText="1"/>
    </xf>
    <xf numFmtId="0" fontId="50" fillId="21" borderId="1" xfId="0" applyFont="1" applyFill="1" applyBorder="1" applyAlignment="1">
      <alignment horizontal="justify" vertical="top" wrapText="1"/>
    </xf>
    <xf numFmtId="0" fontId="50" fillId="21" borderId="1" xfId="0" applyFont="1" applyFill="1" applyBorder="1" applyAlignment="1">
      <alignment horizontal="center" vertical="top" wrapText="1"/>
    </xf>
    <xf numFmtId="3" fontId="50" fillId="21" borderId="1" xfId="0" applyNumberFormat="1" applyFont="1" applyFill="1" applyBorder="1" applyAlignment="1">
      <alignment horizontal="center" vertical="top" wrapText="1"/>
    </xf>
    <xf numFmtId="0" fontId="46" fillId="19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0" xfId="14" applyFont="1" applyAlignment="1">
      <alignment horizontal="center"/>
    </xf>
    <xf numFmtId="0" fontId="12" fillId="0" borderId="1" xfId="14" applyFont="1" applyBorder="1" applyAlignment="1">
      <alignment horizontal="center"/>
    </xf>
    <xf numFmtId="0" fontId="12" fillId="0" borderId="7" xfId="14" applyFont="1" applyBorder="1" applyAlignment="1">
      <alignment horizontal="center"/>
    </xf>
    <xf numFmtId="0" fontId="12" fillId="0" borderId="10" xfId="14" applyFont="1" applyBorder="1" applyAlignment="1">
      <alignment horizontal="center"/>
    </xf>
    <xf numFmtId="0" fontId="12" fillId="0" borderId="8" xfId="14" applyFont="1" applyBorder="1" applyAlignment="1">
      <alignment horizontal="center"/>
    </xf>
    <xf numFmtId="0" fontId="12" fillId="0" borderId="12" xfId="14" applyFont="1" applyBorder="1" applyAlignment="1">
      <alignment horizontal="center"/>
    </xf>
    <xf numFmtId="0" fontId="12" fillId="0" borderId="5" xfId="14" applyFont="1" applyBorder="1" applyAlignment="1">
      <alignment horizontal="center"/>
    </xf>
    <xf numFmtId="0" fontId="12" fillId="0" borderId="6" xfId="14" applyFont="1" applyBorder="1" applyAlignment="1">
      <alignment horizontal="center"/>
    </xf>
    <xf numFmtId="0" fontId="12" fillId="0" borderId="4" xfId="14" applyFont="1" applyBorder="1" applyAlignment="1">
      <alignment horizontal="center"/>
    </xf>
    <xf numFmtId="0" fontId="12" fillId="0" borderId="2" xfId="14" applyFont="1" applyBorder="1" applyAlignment="1">
      <alignment horizontal="center" vertical="center"/>
    </xf>
    <xf numFmtId="0" fontId="12" fillId="0" borderId="3" xfId="14" applyFont="1" applyBorder="1" applyAlignment="1">
      <alignment horizontal="center" vertical="center"/>
    </xf>
    <xf numFmtId="0" fontId="12" fillId="10" borderId="7" xfId="14" applyFont="1" applyFill="1" applyBorder="1" applyAlignment="1">
      <alignment horizontal="center" vertical="center"/>
    </xf>
    <xf numFmtId="0" fontId="12" fillId="10" borderId="9" xfId="14" applyFont="1" applyFill="1" applyBorder="1" applyAlignment="1">
      <alignment horizontal="center" vertical="center"/>
    </xf>
    <xf numFmtId="0" fontId="12" fillId="10" borderId="10" xfId="14" applyFont="1" applyFill="1" applyBorder="1" applyAlignment="1">
      <alignment horizontal="center" vertical="center"/>
    </xf>
    <xf numFmtId="0" fontId="12" fillId="10" borderId="13" xfId="14" applyFont="1" applyFill="1" applyBorder="1" applyAlignment="1">
      <alignment horizontal="center" vertical="center"/>
    </xf>
    <xf numFmtId="0" fontId="12" fillId="10" borderId="0" xfId="14" applyFont="1" applyFill="1" applyAlignment="1">
      <alignment horizontal="center" vertical="center"/>
    </xf>
    <xf numFmtId="0" fontId="12" fillId="10" borderId="11" xfId="14" applyFont="1" applyFill="1" applyBorder="1" applyAlignment="1">
      <alignment horizontal="center" vertical="center"/>
    </xf>
    <xf numFmtId="0" fontId="12" fillId="10" borderId="8" xfId="14" applyFont="1" applyFill="1" applyBorder="1" applyAlignment="1">
      <alignment horizontal="center" vertical="center"/>
    </xf>
    <xf numFmtId="0" fontId="12" fillId="10" borderId="14" xfId="14" applyFont="1" applyFill="1" applyBorder="1" applyAlignment="1">
      <alignment horizontal="center" vertical="center"/>
    </xf>
    <xf numFmtId="0" fontId="12" fillId="10" borderId="12" xfId="14" applyFont="1" applyFill="1" applyBorder="1" applyAlignment="1">
      <alignment horizontal="center" vertical="center"/>
    </xf>
    <xf numFmtId="188" fontId="12" fillId="10" borderId="5" xfId="13" applyNumberFormat="1" applyFont="1" applyFill="1" applyBorder="1" applyAlignment="1">
      <alignment horizontal="center"/>
    </xf>
    <xf numFmtId="188" fontId="12" fillId="10" borderId="6" xfId="13" applyNumberFormat="1" applyFont="1" applyFill="1" applyBorder="1" applyAlignment="1">
      <alignment horizontal="center"/>
    </xf>
    <xf numFmtId="188" fontId="12" fillId="10" borderId="4" xfId="13" applyNumberFormat="1" applyFont="1" applyFill="1" applyBorder="1" applyAlignment="1">
      <alignment horizontal="center"/>
    </xf>
    <xf numFmtId="0" fontId="12" fillId="10" borderId="5" xfId="13" applyNumberFormat="1" applyFont="1" applyFill="1" applyBorder="1" applyAlignment="1">
      <alignment horizontal="center"/>
    </xf>
    <xf numFmtId="0" fontId="12" fillId="11" borderId="7" xfId="14" applyFont="1" applyFill="1" applyBorder="1" applyAlignment="1">
      <alignment horizontal="center" vertical="center"/>
    </xf>
    <xf numFmtId="0" fontId="12" fillId="11" borderId="9" xfId="14" applyFont="1" applyFill="1" applyBorder="1" applyAlignment="1">
      <alignment horizontal="center" vertical="center"/>
    </xf>
    <xf numFmtId="0" fontId="12" fillId="11" borderId="10" xfId="14" applyFont="1" applyFill="1" applyBorder="1" applyAlignment="1">
      <alignment horizontal="center" vertical="center"/>
    </xf>
    <xf numFmtId="0" fontId="12" fillId="11" borderId="13" xfId="14" applyFont="1" applyFill="1" applyBorder="1" applyAlignment="1">
      <alignment horizontal="center" vertical="center"/>
    </xf>
    <xf numFmtId="0" fontId="12" fillId="11" borderId="0" xfId="14" applyFont="1" applyFill="1" applyAlignment="1">
      <alignment horizontal="center" vertical="center"/>
    </xf>
    <xf numFmtId="0" fontId="12" fillId="11" borderId="11" xfId="14" applyFont="1" applyFill="1" applyBorder="1" applyAlignment="1">
      <alignment horizontal="center" vertical="center"/>
    </xf>
    <xf numFmtId="0" fontId="12" fillId="11" borderId="8" xfId="14" applyFont="1" applyFill="1" applyBorder="1" applyAlignment="1">
      <alignment horizontal="center" vertical="center"/>
    </xf>
    <xf numFmtId="0" fontId="12" fillId="11" borderId="14" xfId="14" applyFont="1" applyFill="1" applyBorder="1" applyAlignment="1">
      <alignment horizontal="center" vertical="center"/>
    </xf>
    <xf numFmtId="0" fontId="12" fillId="11" borderId="12" xfId="14" applyFont="1" applyFill="1" applyBorder="1" applyAlignment="1">
      <alignment horizontal="center" vertical="center"/>
    </xf>
    <xf numFmtId="188" fontId="12" fillId="11" borderId="5" xfId="13" applyNumberFormat="1" applyFont="1" applyFill="1" applyBorder="1" applyAlignment="1">
      <alignment horizontal="center"/>
    </xf>
    <xf numFmtId="188" fontId="12" fillId="11" borderId="6" xfId="13" applyNumberFormat="1" applyFont="1" applyFill="1" applyBorder="1" applyAlignment="1">
      <alignment horizontal="center"/>
    </xf>
    <xf numFmtId="188" fontId="12" fillId="11" borderId="4" xfId="13" applyNumberFormat="1" applyFont="1" applyFill="1" applyBorder="1" applyAlignment="1">
      <alignment horizontal="center"/>
    </xf>
    <xf numFmtId="0" fontId="12" fillId="11" borderId="5" xfId="13" applyNumberFormat="1" applyFont="1" applyFill="1" applyBorder="1" applyAlignment="1">
      <alignment horizontal="center"/>
    </xf>
    <xf numFmtId="0" fontId="12" fillId="3" borderId="7" xfId="14" applyFont="1" applyFill="1" applyBorder="1" applyAlignment="1">
      <alignment horizontal="center" vertical="center"/>
    </xf>
    <xf numFmtId="0" fontId="12" fillId="3" borderId="9" xfId="14" applyFont="1" applyFill="1" applyBorder="1" applyAlignment="1">
      <alignment horizontal="center" vertical="center"/>
    </xf>
    <xf numFmtId="0" fontId="12" fillId="3" borderId="10" xfId="14" applyFont="1" applyFill="1" applyBorder="1" applyAlignment="1">
      <alignment horizontal="center" vertical="center"/>
    </xf>
    <xf numFmtId="0" fontId="12" fillId="3" borderId="13" xfId="14" applyFont="1" applyFill="1" applyBorder="1" applyAlignment="1">
      <alignment horizontal="center" vertical="center"/>
    </xf>
    <xf numFmtId="0" fontId="12" fillId="3" borderId="0" xfId="14" applyFont="1" applyFill="1" applyAlignment="1">
      <alignment horizontal="center" vertical="center"/>
    </xf>
    <xf numFmtId="0" fontId="12" fillId="3" borderId="11" xfId="14" applyFont="1" applyFill="1" applyBorder="1" applyAlignment="1">
      <alignment horizontal="center" vertical="center"/>
    </xf>
    <xf numFmtId="0" fontId="12" fillId="3" borderId="8" xfId="14" applyFont="1" applyFill="1" applyBorder="1" applyAlignment="1">
      <alignment horizontal="center" vertical="center"/>
    </xf>
    <xf numFmtId="0" fontId="12" fillId="3" borderId="14" xfId="14" applyFont="1" applyFill="1" applyBorder="1" applyAlignment="1">
      <alignment horizontal="center" vertical="center"/>
    </xf>
    <xf numFmtId="0" fontId="12" fillId="3" borderId="12" xfId="14" applyFont="1" applyFill="1" applyBorder="1" applyAlignment="1">
      <alignment horizontal="center" vertical="center"/>
    </xf>
    <xf numFmtId="188" fontId="12" fillId="3" borderId="5" xfId="13" applyNumberFormat="1" applyFont="1" applyFill="1" applyBorder="1" applyAlignment="1">
      <alignment horizontal="center"/>
    </xf>
    <xf numFmtId="188" fontId="12" fillId="3" borderId="6" xfId="13" applyNumberFormat="1" applyFont="1" applyFill="1" applyBorder="1" applyAlignment="1">
      <alignment horizontal="center"/>
    </xf>
    <xf numFmtId="188" fontId="12" fillId="3" borderId="4" xfId="13" applyNumberFormat="1" applyFont="1" applyFill="1" applyBorder="1" applyAlignment="1">
      <alignment horizontal="center"/>
    </xf>
    <xf numFmtId="0" fontId="12" fillId="3" borderId="5" xfId="13" applyNumberFormat="1" applyFont="1" applyFill="1" applyBorder="1" applyAlignment="1">
      <alignment horizontal="center"/>
    </xf>
    <xf numFmtId="0" fontId="4" fillId="0" borderId="5" xfId="11" applyFont="1" applyBorder="1" applyAlignment="1">
      <alignment horizontal="left"/>
    </xf>
    <xf numFmtId="0" fontId="4" fillId="0" borderId="4" xfId="11" applyFont="1" applyBorder="1" applyAlignment="1">
      <alignment horizontal="left"/>
    </xf>
    <xf numFmtId="0" fontId="8" fillId="0" borderId="5" xfId="11" applyFont="1" applyBorder="1" applyAlignment="1">
      <alignment horizontal="center"/>
    </xf>
    <xf numFmtId="0" fontId="8" fillId="0" borderId="4" xfId="11" applyFont="1" applyBorder="1" applyAlignment="1">
      <alignment horizontal="center"/>
    </xf>
    <xf numFmtId="0" fontId="4" fillId="18" borderId="1" xfId="6" applyFont="1" applyFill="1" applyBorder="1" applyAlignment="1">
      <alignment horizontal="center"/>
    </xf>
    <xf numFmtId="0" fontId="4" fillId="6" borderId="5" xfId="6" applyFont="1" applyFill="1" applyBorder="1" applyAlignment="1">
      <alignment horizontal="center"/>
    </xf>
    <xf numFmtId="0" fontId="4" fillId="6" borderId="6" xfId="6" applyFont="1" applyFill="1" applyBorder="1" applyAlignment="1">
      <alignment horizontal="center"/>
    </xf>
    <xf numFmtId="0" fontId="4" fillId="6" borderId="4" xfId="6" applyFont="1" applyFill="1" applyBorder="1" applyAlignment="1">
      <alignment horizontal="center"/>
    </xf>
    <xf numFmtId="0" fontId="8" fillId="0" borderId="0" xfId="6" applyFont="1" applyBorder="1" applyAlignment="1">
      <alignment horizontal="left" indent="2"/>
    </xf>
    <xf numFmtId="188" fontId="8" fillId="0" borderId="1" xfId="12" applyNumberFormat="1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8" fillId="0" borderId="7" xfId="6" applyFont="1" applyBorder="1" applyAlignment="1">
      <alignment horizontal="left"/>
    </xf>
    <xf numFmtId="0" fontId="8" fillId="0" borderId="9" xfId="6" applyFont="1" applyBorder="1" applyAlignment="1">
      <alignment horizontal="left"/>
    </xf>
    <xf numFmtId="0" fontId="8" fillId="0" borderId="10" xfId="6" applyFont="1" applyBorder="1" applyAlignment="1">
      <alignment horizontal="left"/>
    </xf>
    <xf numFmtId="188" fontId="4" fillId="6" borderId="5" xfId="1" applyNumberFormat="1" applyFont="1" applyFill="1" applyBorder="1" applyAlignment="1">
      <alignment horizontal="center"/>
    </xf>
    <xf numFmtId="188" fontId="4" fillId="6" borderId="4" xfId="1" applyNumberFormat="1" applyFont="1" applyFill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188" fontId="4" fillId="7" borderId="5" xfId="1" applyNumberFormat="1" applyFont="1" applyFill="1" applyBorder="1" applyAlignment="1">
      <alignment horizontal="center"/>
    </xf>
    <xf numFmtId="188" fontId="4" fillId="7" borderId="6" xfId="1" applyNumberFormat="1" applyFont="1" applyFill="1" applyBorder="1" applyAlignment="1">
      <alignment horizontal="center"/>
    </xf>
    <xf numFmtId="188" fontId="4" fillId="7" borderId="4" xfId="1" applyNumberFormat="1" applyFont="1" applyFill="1" applyBorder="1" applyAlignment="1">
      <alignment horizontal="center"/>
    </xf>
    <xf numFmtId="188" fontId="4" fillId="0" borderId="6" xfId="1" applyNumberFormat="1" applyFont="1" applyBorder="1" applyAlignment="1">
      <alignment horizontal="center"/>
    </xf>
    <xf numFmtId="188" fontId="4" fillId="3" borderId="5" xfId="1" applyNumberFormat="1" applyFont="1" applyFill="1" applyBorder="1" applyAlignment="1">
      <alignment horizontal="center"/>
    </xf>
    <xf numFmtId="188" fontId="4" fillId="3" borderId="4" xfId="1" applyNumberFormat="1" applyFont="1" applyFill="1" applyBorder="1" applyAlignment="1">
      <alignment horizontal="center"/>
    </xf>
    <xf numFmtId="188" fontId="4" fillId="3" borderId="6" xfId="1" applyNumberFormat="1" applyFont="1" applyFill="1" applyBorder="1" applyAlignment="1">
      <alignment horizontal="center"/>
    </xf>
    <xf numFmtId="0" fontId="4" fillId="6" borderId="1" xfId="11" applyFont="1" applyFill="1" applyBorder="1" applyAlignment="1">
      <alignment horizontal="center"/>
    </xf>
    <xf numFmtId="188" fontId="4" fillId="8" borderId="5" xfId="1" applyNumberFormat="1" applyFont="1" applyFill="1" applyBorder="1" applyAlignment="1">
      <alignment horizontal="center"/>
    </xf>
    <xf numFmtId="188" fontId="4" fillId="8" borderId="4" xfId="1" applyNumberFormat="1" applyFont="1" applyFill="1" applyBorder="1" applyAlignment="1">
      <alignment horizontal="center"/>
    </xf>
    <xf numFmtId="188" fontId="4" fillId="6" borderId="6" xfId="1" applyNumberFormat="1" applyFont="1" applyFill="1" applyBorder="1" applyAlignment="1">
      <alignment horizontal="center"/>
    </xf>
    <xf numFmtId="0" fontId="4" fillId="6" borderId="0" xfId="11" applyFont="1" applyFill="1" applyBorder="1" applyAlignment="1">
      <alignment horizontal="left"/>
    </xf>
    <xf numFmtId="0" fontId="4" fillId="6" borderId="1" xfId="1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indent="4"/>
    </xf>
    <xf numFmtId="0" fontId="12" fillId="6" borderId="1" xfId="0" applyFont="1" applyFill="1" applyBorder="1" applyAlignment="1">
      <alignment horizontal="left" indent="3"/>
    </xf>
    <xf numFmtId="0" fontId="12" fillId="7" borderId="1" xfId="0" applyFont="1" applyFill="1" applyBorder="1" applyAlignment="1">
      <alignment horizontal="left" indent="2"/>
    </xf>
    <xf numFmtId="0" fontId="8" fillId="0" borderId="13" xfId="6" applyFont="1" applyBorder="1" applyAlignment="1">
      <alignment horizontal="left"/>
    </xf>
    <xf numFmtId="0" fontId="8" fillId="0" borderId="0" xfId="6" applyFont="1" applyBorder="1" applyAlignment="1">
      <alignment horizontal="left"/>
    </xf>
    <xf numFmtId="0" fontId="8" fillId="0" borderId="11" xfId="6" applyFont="1" applyBorder="1" applyAlignment="1">
      <alignment horizontal="left"/>
    </xf>
    <xf numFmtId="0" fontId="8" fillId="0" borderId="8" xfId="6" applyFont="1" applyBorder="1" applyAlignment="1">
      <alignment horizontal="left"/>
    </xf>
    <xf numFmtId="0" fontId="8" fillId="0" borderId="14" xfId="6" applyFont="1" applyBorder="1" applyAlignment="1">
      <alignment horizontal="left"/>
    </xf>
    <xf numFmtId="0" fontId="8" fillId="0" borderId="12" xfId="6" applyFont="1" applyBorder="1" applyAlignment="1">
      <alignment horizontal="left"/>
    </xf>
    <xf numFmtId="0" fontId="4" fillId="6" borderId="0" xfId="11" applyFont="1" applyFill="1" applyAlignment="1">
      <alignment horizontal="left"/>
    </xf>
    <xf numFmtId="0" fontId="4" fillId="0" borderId="1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/>
    </xf>
    <xf numFmtId="0" fontId="4" fillId="3" borderId="1" xfId="11" applyFont="1" applyFill="1" applyBorder="1" applyAlignment="1">
      <alignment horizontal="center" vertical="center"/>
    </xf>
    <xf numFmtId="188" fontId="4" fillId="6" borderId="1" xfId="12" applyNumberFormat="1" applyFont="1" applyFill="1" applyBorder="1" applyAlignment="1">
      <alignment horizontal="center"/>
    </xf>
    <xf numFmtId="0" fontId="4" fillId="8" borderId="5" xfId="11" applyFont="1" applyFill="1" applyBorder="1" applyAlignment="1">
      <alignment horizontal="left"/>
    </xf>
    <xf numFmtId="0" fontId="4" fillId="8" borderId="4" xfId="11" applyFont="1" applyFill="1" applyBorder="1" applyAlignment="1">
      <alignment horizontal="left"/>
    </xf>
    <xf numFmtId="188" fontId="8" fillId="5" borderId="1" xfId="12" applyNumberFormat="1" applyFont="1" applyFill="1" applyBorder="1" applyAlignment="1">
      <alignment horizontal="center"/>
    </xf>
    <xf numFmtId="0" fontId="8" fillId="0" borderId="0" xfId="11" applyFont="1" applyBorder="1" applyAlignment="1">
      <alignment horizontal="left"/>
    </xf>
    <xf numFmtId="188" fontId="4" fillId="8" borderId="6" xfId="1" applyNumberFormat="1" applyFont="1" applyFill="1" applyBorder="1" applyAlignment="1">
      <alignment horizontal="center"/>
    </xf>
    <xf numFmtId="0" fontId="42" fillId="0" borderId="0" xfId="6" applyFont="1" applyAlignment="1">
      <alignment horizontal="left" vertical="top" wrapText="1"/>
    </xf>
    <xf numFmtId="0" fontId="30" fillId="0" borderId="0" xfId="6" applyFont="1" applyAlignment="1">
      <alignment horizontal="center"/>
    </xf>
    <xf numFmtId="0" fontId="33" fillId="0" borderId="0" xfId="6" applyFont="1" applyAlignment="1">
      <alignment horizontal="center" vertical="top" wrapText="1"/>
    </xf>
    <xf numFmtId="0" fontId="4" fillId="6" borderId="0" xfId="6" applyFont="1" applyFill="1" applyAlignment="1">
      <alignment horizontal="left"/>
    </xf>
    <xf numFmtId="0" fontId="4" fillId="0" borderId="0" xfId="6" applyFont="1" applyBorder="1" applyAlignment="1">
      <alignment horizontal="center"/>
    </xf>
    <xf numFmtId="0" fontId="4" fillId="6" borderId="2" xfId="11" applyFont="1" applyFill="1" applyBorder="1" applyAlignment="1">
      <alignment horizontal="center" vertical="center"/>
    </xf>
    <xf numFmtId="0" fontId="4" fillId="6" borderId="3" xfId="11" applyFont="1" applyFill="1" applyBorder="1" applyAlignment="1">
      <alignment horizontal="center" vertical="center"/>
    </xf>
    <xf numFmtId="188" fontId="8" fillId="3" borderId="14" xfId="6" applyNumberFormat="1" applyFont="1" applyFill="1" applyBorder="1" applyAlignment="1">
      <alignment horizontal="center"/>
    </xf>
    <xf numFmtId="0" fontId="4" fillId="0" borderId="0" xfId="6" applyFont="1" applyFill="1" applyAlignment="1">
      <alignment horizontal="center"/>
    </xf>
    <xf numFmtId="0" fontId="37" fillId="0" borderId="1" xfId="11" applyFont="1" applyBorder="1" applyAlignment="1">
      <alignment horizontal="center"/>
    </xf>
    <xf numFmtId="0" fontId="38" fillId="0" borderId="1" xfId="11" applyFont="1" applyBorder="1" applyAlignment="1">
      <alignment horizontal="center"/>
    </xf>
    <xf numFmtId="0" fontId="9" fillId="0" borderId="0" xfId="6" applyFont="1" applyAlignment="1">
      <alignment horizontal="center"/>
    </xf>
    <xf numFmtId="0" fontId="4" fillId="0" borderId="0" xfId="6" applyFont="1" applyBorder="1" applyAlignment="1">
      <alignment horizontal="left"/>
    </xf>
    <xf numFmtId="0" fontId="4" fillId="6" borderId="0" xfId="6" applyFont="1" applyFill="1" applyBorder="1" applyAlignment="1">
      <alignment horizontal="left" vertical="top" wrapText="1"/>
    </xf>
    <xf numFmtId="0" fontId="4" fillId="6" borderId="0" xfId="6" applyFont="1" applyFill="1" applyBorder="1" applyAlignment="1">
      <alignment horizontal="left"/>
    </xf>
    <xf numFmtId="0" fontId="32" fillId="6" borderId="0" xfId="6" applyFont="1" applyFill="1" applyAlignment="1">
      <alignment horizontal="left"/>
    </xf>
    <xf numFmtId="0" fontId="30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8" fillId="0" borderId="1" xfId="6" applyFont="1" applyBorder="1" applyAlignment="1">
      <alignment horizontal="center"/>
    </xf>
    <xf numFmtId="0" fontId="4" fillId="18" borderId="1" xfId="6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11" xfId="6" applyFont="1" applyFill="1" applyBorder="1" applyAlignment="1">
      <alignment vertical="top" wrapText="1"/>
    </xf>
    <xf numFmtId="0" fontId="8" fillId="0" borderId="14" xfId="6" applyFont="1" applyFill="1" applyBorder="1" applyAlignment="1">
      <alignment vertical="top" wrapText="1"/>
    </xf>
    <xf numFmtId="0" fontId="8" fillId="0" borderId="11" xfId="6" applyFont="1" applyFill="1" applyBorder="1" applyAlignment="1">
      <alignment horizontal="center" vertical="top" wrapText="1"/>
    </xf>
    <xf numFmtId="0" fontId="4" fillId="0" borderId="11" xfId="6" applyFont="1" applyFill="1" applyBorder="1" applyAlignment="1">
      <alignment horizontal="center" vertical="top" wrapText="1"/>
    </xf>
    <xf numFmtId="0" fontId="8" fillId="0" borderId="11" xfId="17" applyFont="1" applyFill="1" applyBorder="1" applyAlignment="1">
      <alignment vertical="top" wrapText="1"/>
    </xf>
    <xf numFmtId="0" fontId="4" fillId="13" borderId="13" xfId="17" applyFont="1" applyFill="1" applyBorder="1" applyAlignment="1">
      <alignment horizontal="left" vertical="top" wrapText="1"/>
    </xf>
    <xf numFmtId="0" fontId="4" fillId="13" borderId="0" xfId="17" applyFont="1" applyFill="1" applyBorder="1" applyAlignment="1">
      <alignment horizontal="left" vertical="top" wrapText="1"/>
    </xf>
    <xf numFmtId="0" fontId="8" fillId="0" borderId="11" xfId="15" applyFont="1" applyFill="1" applyBorder="1" applyAlignment="1">
      <alignment horizontal="left" vertical="top" wrapText="1"/>
    </xf>
    <xf numFmtId="0" fontId="8" fillId="0" borderId="11" xfId="17" applyFont="1" applyFill="1" applyBorder="1" applyAlignment="1">
      <alignment horizontal="left" vertical="top" wrapText="1"/>
    </xf>
    <xf numFmtId="0" fontId="8" fillId="0" borderId="11" xfId="16" applyFont="1" applyFill="1" applyBorder="1" applyAlignment="1">
      <alignment horizontal="left" vertical="top" wrapText="1"/>
    </xf>
    <xf numFmtId="0" fontId="4" fillId="0" borderId="11" xfId="6" applyFont="1" applyFill="1" applyBorder="1" applyAlignment="1">
      <alignment horizontal="left" vertical="top" wrapText="1"/>
    </xf>
    <xf numFmtId="0" fontId="4" fillId="13" borderId="13" xfId="15" applyFont="1" applyFill="1" applyBorder="1" applyAlignment="1">
      <alignment horizontal="left" vertical="top" wrapText="1"/>
    </xf>
    <xf numFmtId="0" fontId="4" fillId="13" borderId="0" xfId="15" applyFont="1" applyFill="1" applyBorder="1" applyAlignment="1">
      <alignment horizontal="left" vertical="top" wrapText="1"/>
    </xf>
    <xf numFmtId="0" fontId="48" fillId="20" borderId="1" xfId="0" applyFont="1" applyFill="1" applyBorder="1" applyAlignment="1">
      <alignment vertical="top" wrapText="1"/>
    </xf>
    <xf numFmtId="0" fontId="48" fillId="20" borderId="1" xfId="0" applyFont="1" applyFill="1" applyBorder="1" applyAlignment="1">
      <alignment horizontal="left" vertical="top" wrapText="1"/>
    </xf>
    <xf numFmtId="0" fontId="21" fillId="21" borderId="1" xfId="0" applyFont="1" applyFill="1" applyBorder="1" applyAlignment="1">
      <alignment horizontal="left" vertical="top" wrapText="1"/>
    </xf>
    <xf numFmtId="0" fontId="21" fillId="21" borderId="2" xfId="0" applyFont="1" applyFill="1" applyBorder="1" applyAlignment="1">
      <alignment horizontal="left" vertical="top" wrapText="1"/>
    </xf>
    <xf numFmtId="0" fontId="21" fillId="21" borderId="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13" borderId="13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 wrapText="1"/>
    </xf>
    <xf numFmtId="0" fontId="50" fillId="21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left" vertical="top" wrapText="1"/>
    </xf>
    <xf numFmtId="0" fontId="46" fillId="19" borderId="1" xfId="0" applyFont="1" applyFill="1" applyBorder="1" applyAlignment="1">
      <alignment horizontal="center" vertical="center" wrapText="1"/>
    </xf>
    <xf numFmtId="0" fontId="4" fillId="13" borderId="13" xfId="16" applyFont="1" applyFill="1" applyBorder="1" applyAlignment="1">
      <alignment horizontal="left" vertical="top" wrapText="1"/>
    </xf>
    <xf numFmtId="0" fontId="4" fillId="13" borderId="0" xfId="16" applyFont="1" applyFill="1" applyBorder="1" applyAlignment="1">
      <alignment horizontal="left" vertical="top" wrapText="1"/>
    </xf>
    <xf numFmtId="0" fontId="4" fillId="13" borderId="13" xfId="18" applyFont="1" applyFill="1" applyBorder="1" applyAlignment="1">
      <alignment horizontal="left" vertical="top" wrapText="1"/>
    </xf>
    <xf numFmtId="0" fontId="4" fillId="13" borderId="0" xfId="18" applyFont="1" applyFill="1" applyBorder="1" applyAlignment="1">
      <alignment horizontal="left" vertical="top" wrapText="1"/>
    </xf>
    <xf numFmtId="0" fontId="8" fillId="0" borderId="11" xfId="18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44" fillId="0" borderId="1" xfId="0" applyFont="1" applyBorder="1" applyAlignment="1">
      <alignment vertical="top" wrapText="1"/>
    </xf>
    <xf numFmtId="0" fontId="12" fillId="13" borderId="1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5" fillId="0" borderId="1" xfId="0" applyFont="1" applyBorder="1" applyAlignment="1">
      <alignment vertical="top" wrapText="1"/>
    </xf>
  </cellXfs>
  <cellStyles count="19">
    <cellStyle name="40% - ส่วนที่ถูกเน้น3" xfId="17" builtinId="39"/>
    <cellStyle name="Comma 2" xfId="12" xr:uid="{00000000-0005-0000-0000-000000000000}"/>
    <cellStyle name="Comma 3" xfId="13" xr:uid="{00000000-0005-0000-0000-000001000000}"/>
    <cellStyle name="Normal 2" xfId="11" xr:uid="{00000000-0005-0000-0000-000002000000}"/>
    <cellStyle name="Normal 2 2" xfId="14" xr:uid="{00000000-0005-0000-0000-000003000000}"/>
    <cellStyle name="เครื่องหมายจุลภาค 2" xfId="2" xr:uid="{00000000-0005-0000-0000-000005000000}"/>
    <cellStyle name="เครื่องหมายจุลภาค 2 2" xfId="3" xr:uid="{00000000-0005-0000-0000-000006000000}"/>
    <cellStyle name="เครื่องหมายจุลภาค 3" xfId="4" xr:uid="{00000000-0005-0000-0000-000007000000}"/>
    <cellStyle name="เครื่องหมายจุลภาค 4" xfId="5" xr:uid="{00000000-0005-0000-0000-000008000000}"/>
    <cellStyle name="จุลภาค" xfId="1" builtinId="3"/>
    <cellStyle name="ดี" xfId="15" builtinId="26"/>
    <cellStyle name="ปกติ" xfId="0" builtinId="0"/>
    <cellStyle name="ปกติ 2" xfId="6" xr:uid="{00000000-0005-0000-0000-00000A000000}"/>
    <cellStyle name="ปกติ 3" xfId="7" xr:uid="{00000000-0005-0000-0000-00000B000000}"/>
    <cellStyle name="ปกติ 3 2" xfId="8" xr:uid="{00000000-0005-0000-0000-00000C000000}"/>
    <cellStyle name="ปกติ 4" xfId="9" xr:uid="{00000000-0005-0000-0000-00000D000000}"/>
    <cellStyle name="ปกติ 5" xfId="10" xr:uid="{00000000-0005-0000-0000-00000E000000}"/>
    <cellStyle name="แย่" xfId="16" builtinId="27"/>
    <cellStyle name="ส่วนที่ถูกเน้น4" xfId="18" builtin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2</xdr:row>
      <xdr:rowOff>79375</xdr:rowOff>
    </xdr:from>
    <xdr:to>
      <xdr:col>6</xdr:col>
      <xdr:colOff>57150</xdr:colOff>
      <xdr:row>12</xdr:row>
      <xdr:rowOff>34879</xdr:rowOff>
    </xdr:to>
    <xdr:pic>
      <xdr:nvPicPr>
        <xdr:cNvPr id="2080" name="รูปภาพ 1" descr="logo1.jpg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688975"/>
          <a:ext cx="2143125" cy="3003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3608;&#3648;&#3609;&#3624;%20&#3617;.&#3610;&#3641;&#3619;&#3614;&#3634;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25"/>
  <sheetViews>
    <sheetView view="pageBreakPreview" zoomScaleSheetLayoutView="100" workbookViewId="0">
      <selection activeCell="N9" sqref="N9"/>
    </sheetView>
  </sheetViews>
  <sheetFormatPr defaultColWidth="9" defaultRowHeight="24"/>
  <cols>
    <col min="1" max="1" width="6.875" style="1" customWidth="1"/>
    <col min="2" max="8" width="9" style="1"/>
    <col min="9" max="9" width="14.125" style="1" customWidth="1"/>
    <col min="10" max="16384" width="9" style="1"/>
  </cols>
  <sheetData>
    <row r="17" spans="1:9" s="2" customFormat="1" ht="36">
      <c r="A17" s="190" t="s">
        <v>475</v>
      </c>
      <c r="B17" s="190"/>
      <c r="C17" s="190"/>
      <c r="D17" s="190"/>
      <c r="E17" s="190"/>
      <c r="F17" s="190"/>
      <c r="G17" s="190"/>
      <c r="H17" s="190"/>
      <c r="I17" s="190"/>
    </row>
    <row r="18" spans="1:9" s="2" customFormat="1" ht="36">
      <c r="A18" s="13"/>
      <c r="B18" s="78" t="s">
        <v>102</v>
      </c>
      <c r="C18" s="14"/>
      <c r="D18" s="14"/>
      <c r="E18" s="14"/>
      <c r="F18" s="13" t="s">
        <v>39</v>
      </c>
      <c r="G18" s="14"/>
      <c r="H18" s="14"/>
      <c r="I18" s="14"/>
    </row>
    <row r="19" spans="1:9" s="2" customFormat="1" ht="36">
      <c r="A19" s="191" t="s">
        <v>289</v>
      </c>
      <c r="B19" s="190"/>
      <c r="C19" s="190"/>
      <c r="D19" s="190"/>
      <c r="E19" s="190"/>
      <c r="F19" s="190"/>
      <c r="G19" s="190"/>
      <c r="H19" s="190"/>
      <c r="I19" s="190"/>
    </row>
    <row r="20" spans="1:9" s="2" customFormat="1" ht="36">
      <c r="A20" s="190" t="s">
        <v>157</v>
      </c>
      <c r="B20" s="190"/>
      <c r="C20" s="190"/>
      <c r="D20" s="190"/>
      <c r="E20" s="190"/>
      <c r="F20" s="190"/>
      <c r="G20" s="190"/>
      <c r="H20" s="190"/>
      <c r="I20" s="190"/>
    </row>
    <row r="21" spans="1:9" s="2" customFormat="1" ht="36">
      <c r="A21" s="190" t="s">
        <v>0</v>
      </c>
      <c r="B21" s="190"/>
      <c r="C21" s="190"/>
      <c r="D21" s="190"/>
      <c r="E21" s="190"/>
      <c r="F21" s="190"/>
      <c r="G21" s="190"/>
      <c r="H21" s="190"/>
      <c r="I21" s="190"/>
    </row>
    <row r="22" spans="1:9" s="2" customFormat="1" ht="33"/>
    <row r="23" spans="1:9" s="2" customFormat="1" ht="33">
      <c r="A23" s="79" t="s">
        <v>132</v>
      </c>
    </row>
    <row r="24" spans="1:9">
      <c r="A24" s="79" t="s">
        <v>133</v>
      </c>
    </row>
    <row r="25" spans="1:9">
      <c r="A25" s="79" t="s">
        <v>180</v>
      </c>
    </row>
  </sheetData>
  <mergeCells count="4">
    <mergeCell ref="A17:I17"/>
    <mergeCell ref="A20:I20"/>
    <mergeCell ref="A21:I21"/>
    <mergeCell ref="A19:I1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27AC-2685-4BC6-A7C5-B6CC6DD1138A}">
  <sheetPr>
    <tabColor rgb="FF00B050"/>
  </sheetPr>
  <dimension ref="A1:N36"/>
  <sheetViews>
    <sheetView view="pageBreakPreview" zoomScaleNormal="100" zoomScaleSheetLayoutView="100" workbookViewId="0">
      <pane ySplit="5" topLeftCell="A6" activePane="bottomLeft" state="frozen"/>
      <selection activeCell="U8" sqref="U8"/>
      <selection pane="bottomLeft" activeCell="U8" sqref="U8"/>
    </sheetView>
  </sheetViews>
  <sheetFormatPr defaultColWidth="9.125" defaultRowHeight="24"/>
  <cols>
    <col min="1" max="1" width="55.5" style="1" customWidth="1"/>
    <col min="2" max="2" width="22.5" style="1" customWidth="1"/>
    <col min="3" max="16384" width="9.125" style="1"/>
  </cols>
  <sheetData>
    <row r="1" spans="1:14" ht="27.75">
      <c r="A1" s="198" t="s">
        <v>310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3" spans="1:14" ht="23.25" customHeight="1">
      <c r="A3" s="195" t="s">
        <v>127</v>
      </c>
      <c r="B3" s="192" t="s">
        <v>312</v>
      </c>
      <c r="C3" s="199" t="s">
        <v>311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27.75">
      <c r="A4" s="196"/>
      <c r="B4" s="193"/>
      <c r="C4" s="200" t="s">
        <v>2</v>
      </c>
      <c r="D4" s="202" t="s">
        <v>3</v>
      </c>
      <c r="E4" s="203"/>
      <c r="F4" s="203"/>
      <c r="G4" s="203"/>
      <c r="H4" s="204"/>
      <c r="I4" s="202" t="s">
        <v>4</v>
      </c>
      <c r="J4" s="203"/>
      <c r="K4" s="204"/>
      <c r="L4" s="200" t="s">
        <v>5</v>
      </c>
      <c r="M4" s="200" t="s">
        <v>8</v>
      </c>
      <c r="N4" s="200" t="s">
        <v>6</v>
      </c>
    </row>
    <row r="5" spans="1:14" s="163" customFormat="1" ht="55.5">
      <c r="A5" s="197"/>
      <c r="B5" s="194"/>
      <c r="C5" s="201"/>
      <c r="D5" s="161" t="s">
        <v>9</v>
      </c>
      <c r="E5" s="161" t="s">
        <v>10</v>
      </c>
      <c r="F5" s="161" t="s">
        <v>11</v>
      </c>
      <c r="G5" s="161" t="s">
        <v>12</v>
      </c>
      <c r="H5" s="161" t="s">
        <v>6</v>
      </c>
      <c r="I5" s="162" t="s">
        <v>13</v>
      </c>
      <c r="J5" s="162" t="s">
        <v>14</v>
      </c>
      <c r="K5" s="162" t="s">
        <v>6</v>
      </c>
      <c r="L5" s="201"/>
      <c r="M5" s="201"/>
      <c r="N5" s="201"/>
    </row>
    <row r="6" spans="1:14">
      <c r="A6" s="66" t="s">
        <v>73</v>
      </c>
      <c r="B6" s="164">
        <f>+B7+B11+B15</f>
        <v>0</v>
      </c>
      <c r="C6" s="164">
        <f t="shared" ref="C6:N6" si="0">+C7+C11+C15</f>
        <v>0</v>
      </c>
      <c r="D6" s="164">
        <f t="shared" si="0"/>
        <v>0</v>
      </c>
      <c r="E6" s="164">
        <f t="shared" si="0"/>
        <v>0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0</v>
      </c>
      <c r="M6" s="164">
        <f t="shared" si="0"/>
        <v>0</v>
      </c>
      <c r="N6" s="164">
        <f t="shared" si="0"/>
        <v>0</v>
      </c>
    </row>
    <row r="7" spans="1:14">
      <c r="A7" s="67" t="s">
        <v>74</v>
      </c>
      <c r="B7" s="165">
        <f>SUM(B8:B10)</f>
        <v>0</v>
      </c>
      <c r="C7" s="165">
        <f t="shared" ref="C7:N7" si="1">SUM(C8:C10)</f>
        <v>0</v>
      </c>
      <c r="D7" s="165">
        <f t="shared" si="1"/>
        <v>0</v>
      </c>
      <c r="E7" s="165">
        <f t="shared" si="1"/>
        <v>0</v>
      </c>
      <c r="F7" s="165">
        <f t="shared" si="1"/>
        <v>0</v>
      </c>
      <c r="G7" s="165">
        <f t="shared" si="1"/>
        <v>0</v>
      </c>
      <c r="H7" s="165">
        <f t="shared" si="1"/>
        <v>0</v>
      </c>
      <c r="I7" s="165">
        <f t="shared" si="1"/>
        <v>0</v>
      </c>
      <c r="J7" s="165">
        <f t="shared" si="1"/>
        <v>0</v>
      </c>
      <c r="K7" s="165">
        <f t="shared" si="1"/>
        <v>0</v>
      </c>
      <c r="L7" s="165">
        <f t="shared" si="1"/>
        <v>0</v>
      </c>
      <c r="M7" s="165">
        <f t="shared" si="1"/>
        <v>0</v>
      </c>
      <c r="N7" s="165">
        <f t="shared" si="1"/>
        <v>0</v>
      </c>
    </row>
    <row r="8" spans="1:14">
      <c r="A8" s="65" t="s">
        <v>128</v>
      </c>
      <c r="B8" s="166"/>
      <c r="C8" s="166"/>
      <c r="D8" s="166"/>
      <c r="E8" s="166"/>
      <c r="F8" s="166"/>
      <c r="G8" s="166"/>
      <c r="H8" s="166">
        <f>SUM(D8:G8)</f>
        <v>0</v>
      </c>
      <c r="I8" s="166"/>
      <c r="J8" s="166"/>
      <c r="K8" s="166">
        <f>SUM(I8:J8)</f>
        <v>0</v>
      </c>
      <c r="L8" s="166"/>
      <c r="M8" s="166"/>
      <c r="N8" s="166">
        <f>+C8+H8+K8+L8+M8</f>
        <v>0</v>
      </c>
    </row>
    <row r="9" spans="1:14">
      <c r="A9" s="65" t="s">
        <v>129</v>
      </c>
      <c r="B9" s="166"/>
      <c r="C9" s="166"/>
      <c r="D9" s="166"/>
      <c r="E9" s="166"/>
      <c r="F9" s="166"/>
      <c r="G9" s="166"/>
      <c r="H9" s="166">
        <f t="shared" ref="H9:H10" si="2">SUM(D9:G9)</f>
        <v>0</v>
      </c>
      <c r="I9" s="166"/>
      <c r="J9" s="166"/>
      <c r="K9" s="166">
        <f t="shared" ref="K9:K10" si="3">SUM(I9:J9)</f>
        <v>0</v>
      </c>
      <c r="L9" s="166"/>
      <c r="M9" s="166"/>
      <c r="N9" s="166">
        <f t="shared" ref="N9:N17" si="4">+C9+H9+K9+L9+M9</f>
        <v>0</v>
      </c>
    </row>
    <row r="10" spans="1:14">
      <c r="A10" s="65" t="s">
        <v>130</v>
      </c>
      <c r="B10" s="166"/>
      <c r="C10" s="166"/>
      <c r="D10" s="166"/>
      <c r="E10" s="166"/>
      <c r="F10" s="166"/>
      <c r="G10" s="166"/>
      <c r="H10" s="166">
        <f t="shared" si="2"/>
        <v>0</v>
      </c>
      <c r="I10" s="166"/>
      <c r="J10" s="166"/>
      <c r="K10" s="166">
        <f t="shared" si="3"/>
        <v>0</v>
      </c>
      <c r="L10" s="166"/>
      <c r="M10" s="166"/>
      <c r="N10" s="166">
        <f t="shared" si="4"/>
        <v>0</v>
      </c>
    </row>
    <row r="11" spans="1:14">
      <c r="A11" s="68" t="s">
        <v>75</v>
      </c>
      <c r="B11" s="165">
        <f>SUM(B12:B14)</f>
        <v>0</v>
      </c>
      <c r="C11" s="165">
        <f t="shared" ref="C11:N11" si="5">SUM(C12:C14)</f>
        <v>0</v>
      </c>
      <c r="D11" s="165">
        <f t="shared" si="5"/>
        <v>0</v>
      </c>
      <c r="E11" s="165">
        <f t="shared" si="5"/>
        <v>0</v>
      </c>
      <c r="F11" s="165">
        <f t="shared" si="5"/>
        <v>0</v>
      </c>
      <c r="G11" s="165">
        <f t="shared" si="5"/>
        <v>0</v>
      </c>
      <c r="H11" s="165">
        <f t="shared" si="5"/>
        <v>0</v>
      </c>
      <c r="I11" s="165">
        <f t="shared" si="5"/>
        <v>0</v>
      </c>
      <c r="J11" s="165">
        <f t="shared" si="5"/>
        <v>0</v>
      </c>
      <c r="K11" s="165">
        <f t="shared" si="5"/>
        <v>0</v>
      </c>
      <c r="L11" s="165">
        <f t="shared" si="5"/>
        <v>0</v>
      </c>
      <c r="M11" s="165">
        <f t="shared" si="5"/>
        <v>0</v>
      </c>
      <c r="N11" s="165">
        <f t="shared" si="5"/>
        <v>0</v>
      </c>
    </row>
    <row r="12" spans="1:14">
      <c r="A12" s="69" t="s">
        <v>128</v>
      </c>
      <c r="B12" s="166"/>
      <c r="C12" s="166"/>
      <c r="D12" s="166"/>
      <c r="E12" s="166"/>
      <c r="F12" s="166"/>
      <c r="G12" s="166"/>
      <c r="H12" s="166">
        <f>SUM(D12:G12)</f>
        <v>0</v>
      </c>
      <c r="I12" s="166"/>
      <c r="J12" s="166"/>
      <c r="K12" s="166">
        <f>SUM(I12:J12)</f>
        <v>0</v>
      </c>
      <c r="L12" s="166"/>
      <c r="M12" s="166"/>
      <c r="N12" s="166">
        <f>+C12+H12+K12+L12+M12</f>
        <v>0</v>
      </c>
    </row>
    <row r="13" spans="1:14">
      <c r="A13" s="69" t="s">
        <v>129</v>
      </c>
      <c r="B13" s="167"/>
      <c r="C13" s="167"/>
      <c r="D13" s="167"/>
      <c r="E13" s="167"/>
      <c r="F13" s="167"/>
      <c r="G13" s="167"/>
      <c r="H13" s="166">
        <f t="shared" ref="H13:H14" si="6">SUM(D13:G13)</f>
        <v>0</v>
      </c>
      <c r="I13" s="167"/>
      <c r="J13" s="167"/>
      <c r="K13" s="166">
        <f t="shared" ref="K13:K14" si="7">SUM(I13:J13)</f>
        <v>0</v>
      </c>
      <c r="L13" s="167"/>
      <c r="M13" s="167"/>
      <c r="N13" s="167">
        <f t="shared" si="4"/>
        <v>0</v>
      </c>
    </row>
    <row r="14" spans="1:14">
      <c r="A14" s="69" t="s">
        <v>130</v>
      </c>
      <c r="B14" s="166"/>
      <c r="C14" s="166"/>
      <c r="D14" s="166"/>
      <c r="E14" s="166"/>
      <c r="F14" s="166"/>
      <c r="G14" s="166"/>
      <c r="H14" s="166">
        <f t="shared" si="6"/>
        <v>0</v>
      </c>
      <c r="I14" s="166"/>
      <c r="J14" s="166"/>
      <c r="K14" s="166">
        <f t="shared" si="7"/>
        <v>0</v>
      </c>
      <c r="L14" s="166"/>
      <c r="M14" s="166"/>
      <c r="N14" s="166">
        <f t="shared" si="4"/>
        <v>0</v>
      </c>
    </row>
    <row r="15" spans="1:14">
      <c r="A15" s="68" t="s">
        <v>76</v>
      </c>
      <c r="B15" s="165">
        <f>SUM(B16:B18)</f>
        <v>0</v>
      </c>
      <c r="C15" s="165">
        <f t="shared" ref="C15:N15" si="8">SUM(C16:C18)</f>
        <v>0</v>
      </c>
      <c r="D15" s="165">
        <f t="shared" si="8"/>
        <v>0</v>
      </c>
      <c r="E15" s="165">
        <f t="shared" si="8"/>
        <v>0</v>
      </c>
      <c r="F15" s="165">
        <f t="shared" si="8"/>
        <v>0</v>
      </c>
      <c r="G15" s="165">
        <f t="shared" si="8"/>
        <v>0</v>
      </c>
      <c r="H15" s="165">
        <f>SUM(H16:H18)</f>
        <v>0</v>
      </c>
      <c r="I15" s="165">
        <f t="shared" si="8"/>
        <v>0</v>
      </c>
      <c r="J15" s="165">
        <f t="shared" si="8"/>
        <v>0</v>
      </c>
      <c r="K15" s="165">
        <f t="shared" si="8"/>
        <v>0</v>
      </c>
      <c r="L15" s="165">
        <f t="shared" si="8"/>
        <v>0</v>
      </c>
      <c r="M15" s="165">
        <f t="shared" si="8"/>
        <v>0</v>
      </c>
      <c r="N15" s="165">
        <f t="shared" si="8"/>
        <v>0</v>
      </c>
    </row>
    <row r="16" spans="1:14">
      <c r="A16" s="69" t="s">
        <v>128</v>
      </c>
      <c r="B16" s="166"/>
      <c r="C16" s="166"/>
      <c r="D16" s="166"/>
      <c r="E16" s="166"/>
      <c r="F16" s="166"/>
      <c r="G16" s="166"/>
      <c r="H16" s="166">
        <f>SUM(D16:G16)</f>
        <v>0</v>
      </c>
      <c r="I16" s="166"/>
      <c r="J16" s="166"/>
      <c r="K16" s="166">
        <f>SUM(I16:J16)</f>
        <v>0</v>
      </c>
      <c r="L16" s="166"/>
      <c r="M16" s="166"/>
      <c r="N16" s="166">
        <f t="shared" si="4"/>
        <v>0</v>
      </c>
    </row>
    <row r="17" spans="1:14">
      <c r="A17" s="69" t="s">
        <v>309</v>
      </c>
      <c r="B17" s="166"/>
      <c r="C17" s="166"/>
      <c r="D17" s="166"/>
      <c r="E17" s="166"/>
      <c r="F17" s="166"/>
      <c r="G17" s="166"/>
      <c r="H17" s="166">
        <f t="shared" ref="H17" si="9">SUM(D17:G17)</f>
        <v>0</v>
      </c>
      <c r="I17" s="166"/>
      <c r="J17" s="166"/>
      <c r="K17" s="166">
        <f t="shared" ref="K17:K18" si="10">SUM(I17:J17)</f>
        <v>0</v>
      </c>
      <c r="L17" s="166"/>
      <c r="M17" s="166"/>
      <c r="N17" s="166">
        <f t="shared" si="4"/>
        <v>0</v>
      </c>
    </row>
    <row r="18" spans="1:14">
      <c r="A18" s="69" t="s">
        <v>130</v>
      </c>
      <c r="B18" s="166"/>
      <c r="C18" s="166"/>
      <c r="D18" s="166"/>
      <c r="E18" s="166"/>
      <c r="F18" s="166"/>
      <c r="G18" s="166"/>
      <c r="H18" s="166">
        <f>SUM(D18:G18)</f>
        <v>0</v>
      </c>
      <c r="I18" s="166"/>
      <c r="J18" s="166"/>
      <c r="K18" s="166">
        <f t="shared" si="10"/>
        <v>0</v>
      </c>
      <c r="L18" s="166"/>
      <c r="M18" s="166"/>
      <c r="N18" s="166">
        <f>+C18+H18+K18+L18+M18</f>
        <v>0</v>
      </c>
    </row>
    <row r="19" spans="1:14">
      <c r="A19" s="160" t="s">
        <v>95</v>
      </c>
      <c r="B19" s="168">
        <f>+B20+B24+B28+B32</f>
        <v>0</v>
      </c>
      <c r="C19" s="168">
        <f t="shared" ref="C19:N19" si="11">+C20+C24+C28+C32</f>
        <v>0</v>
      </c>
      <c r="D19" s="168">
        <f t="shared" si="11"/>
        <v>0</v>
      </c>
      <c r="E19" s="168">
        <f t="shared" si="11"/>
        <v>0</v>
      </c>
      <c r="F19" s="168">
        <f t="shared" si="11"/>
        <v>0</v>
      </c>
      <c r="G19" s="168">
        <f t="shared" si="11"/>
        <v>0</v>
      </c>
      <c r="H19" s="168">
        <f t="shared" si="11"/>
        <v>0</v>
      </c>
      <c r="I19" s="168">
        <f t="shared" si="11"/>
        <v>0</v>
      </c>
      <c r="J19" s="168">
        <f t="shared" si="11"/>
        <v>0</v>
      </c>
      <c r="K19" s="168">
        <f t="shared" si="11"/>
        <v>0</v>
      </c>
      <c r="L19" s="168">
        <f t="shared" si="11"/>
        <v>0</v>
      </c>
      <c r="M19" s="168">
        <f t="shared" si="11"/>
        <v>0</v>
      </c>
      <c r="N19" s="168">
        <f t="shared" si="11"/>
        <v>0</v>
      </c>
    </row>
    <row r="20" spans="1:14" s="64" customFormat="1">
      <c r="A20" s="72" t="s">
        <v>57</v>
      </c>
      <c r="B20" s="169">
        <f>+B21</f>
        <v>0</v>
      </c>
      <c r="C20" s="169">
        <f t="shared" ref="C20:N22" si="12">+C21</f>
        <v>0</v>
      </c>
      <c r="D20" s="169">
        <f t="shared" si="12"/>
        <v>0</v>
      </c>
      <c r="E20" s="169">
        <f t="shared" si="12"/>
        <v>0</v>
      </c>
      <c r="F20" s="169">
        <f t="shared" si="12"/>
        <v>0</v>
      </c>
      <c r="G20" s="169">
        <f t="shared" si="12"/>
        <v>0</v>
      </c>
      <c r="H20" s="169">
        <f t="shared" si="12"/>
        <v>0</v>
      </c>
      <c r="I20" s="169">
        <f t="shared" si="12"/>
        <v>0</v>
      </c>
      <c r="J20" s="169">
        <f t="shared" si="12"/>
        <v>0</v>
      </c>
      <c r="K20" s="169">
        <f t="shared" si="12"/>
        <v>0</v>
      </c>
      <c r="L20" s="169">
        <f t="shared" si="12"/>
        <v>0</v>
      </c>
      <c r="M20" s="169">
        <f t="shared" si="12"/>
        <v>0</v>
      </c>
      <c r="N20" s="169">
        <f t="shared" si="12"/>
        <v>0</v>
      </c>
    </row>
    <row r="21" spans="1:14">
      <c r="A21" s="74" t="s">
        <v>313</v>
      </c>
      <c r="B21" s="170">
        <f>+B22</f>
        <v>0</v>
      </c>
      <c r="C21" s="170">
        <f t="shared" si="12"/>
        <v>0</v>
      </c>
      <c r="D21" s="170">
        <f t="shared" si="12"/>
        <v>0</v>
      </c>
      <c r="E21" s="170">
        <f t="shared" si="12"/>
        <v>0</v>
      </c>
      <c r="F21" s="170">
        <f t="shared" si="12"/>
        <v>0</v>
      </c>
      <c r="G21" s="170">
        <f t="shared" si="12"/>
        <v>0</v>
      </c>
      <c r="H21" s="170">
        <f t="shared" si="12"/>
        <v>0</v>
      </c>
      <c r="I21" s="170">
        <f t="shared" si="12"/>
        <v>0</v>
      </c>
      <c r="J21" s="170">
        <f t="shared" si="12"/>
        <v>0</v>
      </c>
      <c r="K21" s="170">
        <f t="shared" si="12"/>
        <v>0</v>
      </c>
      <c r="L21" s="170">
        <f t="shared" si="12"/>
        <v>0</v>
      </c>
      <c r="M21" s="170">
        <f t="shared" si="12"/>
        <v>0</v>
      </c>
      <c r="N21" s="170">
        <f t="shared" si="12"/>
        <v>0</v>
      </c>
    </row>
    <row r="22" spans="1:14">
      <c r="A22" s="70" t="s">
        <v>131</v>
      </c>
      <c r="B22" s="166">
        <f>+B23</f>
        <v>0</v>
      </c>
      <c r="C22" s="166">
        <f t="shared" si="12"/>
        <v>0</v>
      </c>
      <c r="D22" s="166">
        <f t="shared" si="12"/>
        <v>0</v>
      </c>
      <c r="E22" s="166">
        <f t="shared" si="12"/>
        <v>0</v>
      </c>
      <c r="F22" s="166">
        <f t="shared" si="12"/>
        <v>0</v>
      </c>
      <c r="G22" s="166">
        <f t="shared" si="12"/>
        <v>0</v>
      </c>
      <c r="H22" s="166">
        <f t="shared" si="12"/>
        <v>0</v>
      </c>
      <c r="I22" s="166">
        <f t="shared" si="12"/>
        <v>0</v>
      </c>
      <c r="J22" s="166">
        <f t="shared" si="12"/>
        <v>0</v>
      </c>
      <c r="K22" s="166">
        <f t="shared" si="12"/>
        <v>0</v>
      </c>
      <c r="L22" s="166">
        <f t="shared" si="12"/>
        <v>0</v>
      </c>
      <c r="M22" s="166">
        <f t="shared" si="12"/>
        <v>0</v>
      </c>
      <c r="N22" s="166">
        <f t="shared" si="12"/>
        <v>0</v>
      </c>
    </row>
    <row r="23" spans="1:14">
      <c r="A23" s="71" t="s">
        <v>72</v>
      </c>
      <c r="B23" s="166"/>
      <c r="C23" s="166"/>
      <c r="D23" s="166"/>
      <c r="E23" s="166"/>
      <c r="F23" s="166"/>
      <c r="G23" s="166"/>
      <c r="H23" s="166">
        <f>SUM(D23:G23)</f>
        <v>0</v>
      </c>
      <c r="I23" s="166"/>
      <c r="J23" s="166"/>
      <c r="K23" s="166">
        <f>SUM(I23:J23)</f>
        <v>0</v>
      </c>
      <c r="L23" s="166"/>
      <c r="M23" s="166"/>
      <c r="N23" s="166">
        <f>+C23+H23+K23+L23+M23</f>
        <v>0</v>
      </c>
    </row>
    <row r="24" spans="1:14">
      <c r="A24" s="72" t="s">
        <v>58</v>
      </c>
      <c r="B24" s="169">
        <f>+B25</f>
        <v>0</v>
      </c>
      <c r="C24" s="169">
        <f t="shared" ref="C24:C26" si="13">+C25</f>
        <v>0</v>
      </c>
      <c r="D24" s="169">
        <f t="shared" ref="D24:D26" si="14">+D25</f>
        <v>0</v>
      </c>
      <c r="E24" s="169">
        <f t="shared" ref="E24:E26" si="15">+E25</f>
        <v>0</v>
      </c>
      <c r="F24" s="169">
        <f t="shared" ref="F24:F26" si="16">+F25</f>
        <v>0</v>
      </c>
      <c r="G24" s="169">
        <f t="shared" ref="G24:G26" si="17">+G25</f>
        <v>0</v>
      </c>
      <c r="H24" s="169">
        <f t="shared" ref="H24:H26" si="18">+H25</f>
        <v>0</v>
      </c>
      <c r="I24" s="169">
        <f t="shared" ref="I24:I26" si="19">+I25</f>
        <v>0</v>
      </c>
      <c r="J24" s="169">
        <f t="shared" ref="J24:J26" si="20">+J25</f>
        <v>0</v>
      </c>
      <c r="K24" s="169">
        <f t="shared" ref="K24:K26" si="21">+K25</f>
        <v>0</v>
      </c>
      <c r="L24" s="169">
        <f t="shared" ref="L24:L26" si="22">+L25</f>
        <v>0</v>
      </c>
      <c r="M24" s="169">
        <f t="shared" ref="M24:M26" si="23">+M25</f>
        <v>0</v>
      </c>
      <c r="N24" s="169">
        <f t="shared" ref="N24:N25" si="24">+N25</f>
        <v>0</v>
      </c>
    </row>
    <row r="25" spans="1:14">
      <c r="A25" s="74" t="s">
        <v>313</v>
      </c>
      <c r="B25" s="166">
        <f>+B26</f>
        <v>0</v>
      </c>
      <c r="C25" s="166">
        <f t="shared" si="13"/>
        <v>0</v>
      </c>
      <c r="D25" s="166">
        <f t="shared" si="14"/>
        <v>0</v>
      </c>
      <c r="E25" s="166">
        <f t="shared" si="15"/>
        <v>0</v>
      </c>
      <c r="F25" s="166">
        <f t="shared" si="16"/>
        <v>0</v>
      </c>
      <c r="G25" s="166">
        <f t="shared" si="17"/>
        <v>0</v>
      </c>
      <c r="H25" s="166">
        <f t="shared" si="18"/>
        <v>0</v>
      </c>
      <c r="I25" s="166">
        <f t="shared" si="19"/>
        <v>0</v>
      </c>
      <c r="J25" s="166">
        <f t="shared" si="20"/>
        <v>0</v>
      </c>
      <c r="K25" s="166">
        <f t="shared" si="21"/>
        <v>0</v>
      </c>
      <c r="L25" s="166">
        <f t="shared" si="22"/>
        <v>0</v>
      </c>
      <c r="M25" s="166">
        <f t="shared" si="23"/>
        <v>0</v>
      </c>
      <c r="N25" s="166">
        <f t="shared" si="24"/>
        <v>0</v>
      </c>
    </row>
    <row r="26" spans="1:14">
      <c r="A26" s="70" t="s">
        <v>131</v>
      </c>
      <c r="B26" s="166">
        <f>+B27</f>
        <v>0</v>
      </c>
      <c r="C26" s="166">
        <f t="shared" si="13"/>
        <v>0</v>
      </c>
      <c r="D26" s="166">
        <f t="shared" si="14"/>
        <v>0</v>
      </c>
      <c r="E26" s="166">
        <f t="shared" si="15"/>
        <v>0</v>
      </c>
      <c r="F26" s="166">
        <f t="shared" si="16"/>
        <v>0</v>
      </c>
      <c r="G26" s="166">
        <f t="shared" si="17"/>
        <v>0</v>
      </c>
      <c r="H26" s="166">
        <f t="shared" si="18"/>
        <v>0</v>
      </c>
      <c r="I26" s="166">
        <f t="shared" si="19"/>
        <v>0</v>
      </c>
      <c r="J26" s="166">
        <f t="shared" si="20"/>
        <v>0</v>
      </c>
      <c r="K26" s="166">
        <f t="shared" si="21"/>
        <v>0</v>
      </c>
      <c r="L26" s="166">
        <f t="shared" si="22"/>
        <v>0</v>
      </c>
      <c r="M26" s="166">
        <f t="shared" si="23"/>
        <v>0</v>
      </c>
      <c r="N26" s="166">
        <f>+N27</f>
        <v>0</v>
      </c>
    </row>
    <row r="27" spans="1:14">
      <c r="A27" s="71" t="s">
        <v>72</v>
      </c>
      <c r="B27" s="166"/>
      <c r="C27" s="166"/>
      <c r="D27" s="166"/>
      <c r="E27" s="166"/>
      <c r="F27" s="166"/>
      <c r="G27" s="166"/>
      <c r="H27" s="166">
        <f>SUM(D27:G27)</f>
        <v>0</v>
      </c>
      <c r="I27" s="166"/>
      <c r="J27" s="166"/>
      <c r="K27" s="166">
        <f t="shared" ref="K27" si="25">SUM(I27:J27)</f>
        <v>0</v>
      </c>
      <c r="L27" s="166"/>
      <c r="M27" s="166"/>
      <c r="N27" s="166">
        <f>+C27+H27+K27+L27+M27</f>
        <v>0</v>
      </c>
    </row>
    <row r="28" spans="1:14">
      <c r="A28" s="73" t="s">
        <v>59</v>
      </c>
      <c r="B28" s="169">
        <f>+B29</f>
        <v>0</v>
      </c>
      <c r="C28" s="169">
        <f t="shared" ref="C28:C30" si="26">+C29</f>
        <v>0</v>
      </c>
      <c r="D28" s="169">
        <f t="shared" ref="D28:D30" si="27">+D29</f>
        <v>0</v>
      </c>
      <c r="E28" s="169">
        <f t="shared" ref="E28:E30" si="28">+E29</f>
        <v>0</v>
      </c>
      <c r="F28" s="169">
        <f t="shared" ref="F28:F30" si="29">+F29</f>
        <v>0</v>
      </c>
      <c r="G28" s="169">
        <f t="shared" ref="G28:G30" si="30">+G29</f>
        <v>0</v>
      </c>
      <c r="H28" s="169">
        <f t="shared" ref="H28:H30" si="31">+H29</f>
        <v>0</v>
      </c>
      <c r="I28" s="169">
        <f t="shared" ref="I28:I30" si="32">+I29</f>
        <v>0</v>
      </c>
      <c r="J28" s="169">
        <f t="shared" ref="J28:J30" si="33">+J29</f>
        <v>0</v>
      </c>
      <c r="K28" s="169">
        <f t="shared" ref="K28:K30" si="34">+K29</f>
        <v>0</v>
      </c>
      <c r="L28" s="169">
        <f t="shared" ref="L28:L30" si="35">+L29</f>
        <v>0</v>
      </c>
      <c r="M28" s="169">
        <f t="shared" ref="M28:M30" si="36">+M29</f>
        <v>0</v>
      </c>
      <c r="N28" s="169">
        <f t="shared" ref="N28:N29" si="37">+N29</f>
        <v>0</v>
      </c>
    </row>
    <row r="29" spans="1:14">
      <c r="A29" s="74" t="s">
        <v>313</v>
      </c>
      <c r="B29" s="166">
        <f>+B30</f>
        <v>0</v>
      </c>
      <c r="C29" s="166">
        <f t="shared" si="26"/>
        <v>0</v>
      </c>
      <c r="D29" s="166">
        <f t="shared" si="27"/>
        <v>0</v>
      </c>
      <c r="E29" s="166">
        <f t="shared" si="28"/>
        <v>0</v>
      </c>
      <c r="F29" s="166">
        <f t="shared" si="29"/>
        <v>0</v>
      </c>
      <c r="G29" s="166">
        <f t="shared" si="30"/>
        <v>0</v>
      </c>
      <c r="H29" s="166">
        <f t="shared" si="31"/>
        <v>0</v>
      </c>
      <c r="I29" s="166">
        <f t="shared" si="32"/>
        <v>0</v>
      </c>
      <c r="J29" s="166">
        <f t="shared" si="33"/>
        <v>0</v>
      </c>
      <c r="K29" s="166">
        <f t="shared" si="34"/>
        <v>0</v>
      </c>
      <c r="L29" s="166">
        <f t="shared" si="35"/>
        <v>0</v>
      </c>
      <c r="M29" s="166">
        <f t="shared" si="36"/>
        <v>0</v>
      </c>
      <c r="N29" s="166">
        <f t="shared" si="37"/>
        <v>0</v>
      </c>
    </row>
    <row r="30" spans="1:14">
      <c r="A30" s="70" t="s">
        <v>131</v>
      </c>
      <c r="B30" s="166">
        <f>+B31</f>
        <v>0</v>
      </c>
      <c r="C30" s="166">
        <f t="shared" si="26"/>
        <v>0</v>
      </c>
      <c r="D30" s="166">
        <f t="shared" si="27"/>
        <v>0</v>
      </c>
      <c r="E30" s="166">
        <f t="shared" si="28"/>
        <v>0</v>
      </c>
      <c r="F30" s="166">
        <f t="shared" si="29"/>
        <v>0</v>
      </c>
      <c r="G30" s="166">
        <f t="shared" si="30"/>
        <v>0</v>
      </c>
      <c r="H30" s="166">
        <f t="shared" si="31"/>
        <v>0</v>
      </c>
      <c r="I30" s="166">
        <f t="shared" si="32"/>
        <v>0</v>
      </c>
      <c r="J30" s="166">
        <f t="shared" si="33"/>
        <v>0</v>
      </c>
      <c r="K30" s="166">
        <f t="shared" si="34"/>
        <v>0</v>
      </c>
      <c r="L30" s="166">
        <f t="shared" si="35"/>
        <v>0</v>
      </c>
      <c r="M30" s="166">
        <f t="shared" si="36"/>
        <v>0</v>
      </c>
      <c r="N30" s="166">
        <f>+N31</f>
        <v>0</v>
      </c>
    </row>
    <row r="31" spans="1:14">
      <c r="A31" s="71" t="s">
        <v>72</v>
      </c>
      <c r="B31" s="166"/>
      <c r="C31" s="166"/>
      <c r="D31" s="166"/>
      <c r="E31" s="166"/>
      <c r="F31" s="166"/>
      <c r="G31" s="166"/>
      <c r="H31" s="166">
        <f>SUM(D31:G31)</f>
        <v>0</v>
      </c>
      <c r="I31" s="166"/>
      <c r="J31" s="166"/>
      <c r="K31" s="166">
        <f t="shared" ref="K31" si="38">SUM(I31:J31)</f>
        <v>0</v>
      </c>
      <c r="L31" s="166"/>
      <c r="M31" s="166"/>
      <c r="N31" s="166">
        <f>+C31+H31+K31+L31+M31</f>
        <v>0</v>
      </c>
    </row>
    <row r="32" spans="1:14">
      <c r="A32" s="73" t="s">
        <v>60</v>
      </c>
      <c r="B32" s="169">
        <f t="shared" ref="B32:C34" si="39">+B33</f>
        <v>0</v>
      </c>
      <c r="C32" s="169">
        <f t="shared" si="39"/>
        <v>0</v>
      </c>
      <c r="D32" s="169">
        <f t="shared" ref="D32:D34" si="40">+D33</f>
        <v>0</v>
      </c>
      <c r="E32" s="169">
        <f t="shared" ref="E32:E34" si="41">+E33</f>
        <v>0</v>
      </c>
      <c r="F32" s="169">
        <f t="shared" ref="F32:F34" si="42">+F33</f>
        <v>0</v>
      </c>
      <c r="G32" s="169">
        <f t="shared" ref="G32:G34" si="43">+G33</f>
        <v>0</v>
      </c>
      <c r="H32" s="169">
        <f t="shared" ref="H32:H34" si="44">+H33</f>
        <v>0</v>
      </c>
      <c r="I32" s="169">
        <f t="shared" ref="I32:I34" si="45">+I33</f>
        <v>0</v>
      </c>
      <c r="J32" s="169">
        <f t="shared" ref="J32:J34" si="46">+J33</f>
        <v>0</v>
      </c>
      <c r="K32" s="169">
        <f t="shared" ref="K32:K34" si="47">+K33</f>
        <v>0</v>
      </c>
      <c r="L32" s="169">
        <f t="shared" ref="L32:L34" si="48">+L33</f>
        <v>0</v>
      </c>
      <c r="M32" s="169">
        <f t="shared" ref="M32:M34" si="49">+M33</f>
        <v>0</v>
      </c>
      <c r="N32" s="169">
        <f t="shared" ref="N32:N33" si="50">+N33</f>
        <v>0</v>
      </c>
    </row>
    <row r="33" spans="1:14">
      <c r="A33" s="74" t="s">
        <v>313</v>
      </c>
      <c r="B33" s="166">
        <f t="shared" si="39"/>
        <v>0</v>
      </c>
      <c r="C33" s="166">
        <f t="shared" si="39"/>
        <v>0</v>
      </c>
      <c r="D33" s="166">
        <f t="shared" si="40"/>
        <v>0</v>
      </c>
      <c r="E33" s="166">
        <f t="shared" si="41"/>
        <v>0</v>
      </c>
      <c r="F33" s="166">
        <f t="shared" si="42"/>
        <v>0</v>
      </c>
      <c r="G33" s="166">
        <f t="shared" si="43"/>
        <v>0</v>
      </c>
      <c r="H33" s="166">
        <f t="shared" si="44"/>
        <v>0</v>
      </c>
      <c r="I33" s="166">
        <f t="shared" si="45"/>
        <v>0</v>
      </c>
      <c r="J33" s="166">
        <f t="shared" si="46"/>
        <v>0</v>
      </c>
      <c r="K33" s="166">
        <f t="shared" si="47"/>
        <v>0</v>
      </c>
      <c r="L33" s="166">
        <f t="shared" si="48"/>
        <v>0</v>
      </c>
      <c r="M33" s="166">
        <f t="shared" si="49"/>
        <v>0</v>
      </c>
      <c r="N33" s="166">
        <f t="shared" si="50"/>
        <v>0</v>
      </c>
    </row>
    <row r="34" spans="1:14">
      <c r="A34" s="70" t="s">
        <v>131</v>
      </c>
      <c r="B34" s="166">
        <f t="shared" si="39"/>
        <v>0</v>
      </c>
      <c r="C34" s="166">
        <f t="shared" si="39"/>
        <v>0</v>
      </c>
      <c r="D34" s="166">
        <f t="shared" si="40"/>
        <v>0</v>
      </c>
      <c r="E34" s="166">
        <f t="shared" si="41"/>
        <v>0</v>
      </c>
      <c r="F34" s="166">
        <f t="shared" si="42"/>
        <v>0</v>
      </c>
      <c r="G34" s="166">
        <f t="shared" si="43"/>
        <v>0</v>
      </c>
      <c r="H34" s="166">
        <f t="shared" si="44"/>
        <v>0</v>
      </c>
      <c r="I34" s="166">
        <f t="shared" si="45"/>
        <v>0</v>
      </c>
      <c r="J34" s="166">
        <f t="shared" si="46"/>
        <v>0</v>
      </c>
      <c r="K34" s="166">
        <f t="shared" si="47"/>
        <v>0</v>
      </c>
      <c r="L34" s="166">
        <f t="shared" si="48"/>
        <v>0</v>
      </c>
      <c r="M34" s="166">
        <f t="shared" si="49"/>
        <v>0</v>
      </c>
      <c r="N34" s="166">
        <f>+N35</f>
        <v>0</v>
      </c>
    </row>
    <row r="35" spans="1:14">
      <c r="A35" s="71" t="s">
        <v>72</v>
      </c>
      <c r="B35" s="166"/>
      <c r="C35" s="166"/>
      <c r="D35" s="166"/>
      <c r="E35" s="166"/>
      <c r="F35" s="166"/>
      <c r="G35" s="166"/>
      <c r="H35" s="166">
        <f>SUM(D35:G35)</f>
        <v>0</v>
      </c>
      <c r="I35" s="166"/>
      <c r="J35" s="166"/>
      <c r="K35" s="166">
        <f t="shared" ref="K35" si="51">SUM(I35:J35)</f>
        <v>0</v>
      </c>
      <c r="L35" s="166"/>
      <c r="M35" s="166"/>
      <c r="N35" s="166">
        <f>+C35+H35+K35+L35+M35</f>
        <v>0</v>
      </c>
    </row>
    <row r="36" spans="1:14">
      <c r="A36" s="75" t="s">
        <v>7</v>
      </c>
      <c r="B36" s="171">
        <f>+B6+B19</f>
        <v>0</v>
      </c>
      <c r="C36" s="171">
        <f t="shared" ref="C36:N36" si="52">+C6+C19</f>
        <v>0</v>
      </c>
      <c r="D36" s="171">
        <f t="shared" si="52"/>
        <v>0</v>
      </c>
      <c r="E36" s="171">
        <f t="shared" si="52"/>
        <v>0</v>
      </c>
      <c r="F36" s="171">
        <f t="shared" si="52"/>
        <v>0</v>
      </c>
      <c r="G36" s="171">
        <f t="shared" si="52"/>
        <v>0</v>
      </c>
      <c r="H36" s="171">
        <f t="shared" si="52"/>
        <v>0</v>
      </c>
      <c r="I36" s="171">
        <f t="shared" si="52"/>
        <v>0</v>
      </c>
      <c r="J36" s="171">
        <f t="shared" si="52"/>
        <v>0</v>
      </c>
      <c r="K36" s="171">
        <f t="shared" si="52"/>
        <v>0</v>
      </c>
      <c r="L36" s="171">
        <f t="shared" si="52"/>
        <v>0</v>
      </c>
      <c r="M36" s="171">
        <f t="shared" si="52"/>
        <v>0</v>
      </c>
      <c r="N36" s="171">
        <f t="shared" si="52"/>
        <v>0</v>
      </c>
    </row>
  </sheetData>
  <mergeCells count="10">
    <mergeCell ref="B3:B5"/>
    <mergeCell ref="A3:A5"/>
    <mergeCell ref="A1:N1"/>
    <mergeCell ref="C3:N3"/>
    <mergeCell ref="C4:C5"/>
    <mergeCell ref="D4:H4"/>
    <mergeCell ref="I4:K4"/>
    <mergeCell ref="L4:L5"/>
    <mergeCell ref="M4:M5"/>
    <mergeCell ref="N4:N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276C-2B63-4E30-B385-7DF1EFDF9AA3}">
  <sheetPr>
    <tabColor rgb="FFFF0000"/>
  </sheetPr>
  <dimension ref="A1:W53"/>
  <sheetViews>
    <sheetView view="pageBreakPreview" zoomScaleNormal="80" zoomScaleSheetLayoutView="100" workbookViewId="0">
      <pane ySplit="1" topLeftCell="A2" activePane="bottomLeft" state="frozen"/>
      <selection activeCell="U8" sqref="U8"/>
      <selection pane="bottomLeft" activeCell="J61" sqref="J61"/>
    </sheetView>
  </sheetViews>
  <sheetFormatPr defaultColWidth="8.625" defaultRowHeight="24"/>
  <cols>
    <col min="1" max="1" width="6.5" style="22" customWidth="1"/>
    <col min="2" max="2" width="16" style="22" customWidth="1"/>
    <col min="3" max="3" width="15.625" style="22" customWidth="1"/>
    <col min="4" max="5" width="10.5" style="22" hidden="1" customWidth="1"/>
    <col min="6" max="6" width="11.375" style="22" customWidth="1"/>
    <col min="7" max="17" width="8.625" style="22"/>
    <col min="18" max="18" width="10" style="22" customWidth="1"/>
    <col min="19" max="22" width="8.625" style="22"/>
    <col min="23" max="23" width="12.5" style="22" customWidth="1"/>
    <col min="24" max="260" width="8.625" style="22"/>
    <col min="261" max="261" width="6.5" style="22" customWidth="1"/>
    <col min="262" max="262" width="16" style="22" customWidth="1"/>
    <col min="263" max="263" width="15.625" style="22" customWidth="1"/>
    <col min="264" max="265" width="10.5" style="22" customWidth="1"/>
    <col min="266" max="266" width="10.625" style="22" bestFit="1" customWidth="1"/>
    <col min="267" max="516" width="8.625" style="22"/>
    <col min="517" max="517" width="6.5" style="22" customWidth="1"/>
    <col min="518" max="518" width="16" style="22" customWidth="1"/>
    <col min="519" max="519" width="15.625" style="22" customWidth="1"/>
    <col min="520" max="521" width="10.5" style="22" customWidth="1"/>
    <col min="522" max="522" width="10.625" style="22" bestFit="1" customWidth="1"/>
    <col min="523" max="772" width="8.625" style="22"/>
    <col min="773" max="773" width="6.5" style="22" customWidth="1"/>
    <col min="774" max="774" width="16" style="22" customWidth="1"/>
    <col min="775" max="775" width="15.625" style="22" customWidth="1"/>
    <col min="776" max="777" width="10.5" style="22" customWidth="1"/>
    <col min="778" max="778" width="10.625" style="22" bestFit="1" customWidth="1"/>
    <col min="779" max="1028" width="8.625" style="22"/>
    <col min="1029" max="1029" width="6.5" style="22" customWidth="1"/>
    <col min="1030" max="1030" width="16" style="22" customWidth="1"/>
    <col min="1031" max="1031" width="15.625" style="22" customWidth="1"/>
    <col min="1032" max="1033" width="10.5" style="22" customWidth="1"/>
    <col min="1034" max="1034" width="10.625" style="22" bestFit="1" customWidth="1"/>
    <col min="1035" max="1284" width="8.625" style="22"/>
    <col min="1285" max="1285" width="6.5" style="22" customWidth="1"/>
    <col min="1286" max="1286" width="16" style="22" customWidth="1"/>
    <col min="1287" max="1287" width="15.625" style="22" customWidth="1"/>
    <col min="1288" max="1289" width="10.5" style="22" customWidth="1"/>
    <col min="1290" max="1290" width="10.625" style="22" bestFit="1" customWidth="1"/>
    <col min="1291" max="1540" width="8.625" style="22"/>
    <col min="1541" max="1541" width="6.5" style="22" customWidth="1"/>
    <col min="1542" max="1542" width="16" style="22" customWidth="1"/>
    <col min="1543" max="1543" width="15.625" style="22" customWidth="1"/>
    <col min="1544" max="1545" width="10.5" style="22" customWidth="1"/>
    <col min="1546" max="1546" width="10.625" style="22" bestFit="1" customWidth="1"/>
    <col min="1547" max="1796" width="8.625" style="22"/>
    <col min="1797" max="1797" width="6.5" style="22" customWidth="1"/>
    <col min="1798" max="1798" width="16" style="22" customWidth="1"/>
    <col min="1799" max="1799" width="15.625" style="22" customWidth="1"/>
    <col min="1800" max="1801" width="10.5" style="22" customWidth="1"/>
    <col min="1802" max="1802" width="10.625" style="22" bestFit="1" customWidth="1"/>
    <col min="1803" max="2052" width="8.625" style="22"/>
    <col min="2053" max="2053" width="6.5" style="22" customWidth="1"/>
    <col min="2054" max="2054" width="16" style="22" customWidth="1"/>
    <col min="2055" max="2055" width="15.625" style="22" customWidth="1"/>
    <col min="2056" max="2057" width="10.5" style="22" customWidth="1"/>
    <col min="2058" max="2058" width="10.625" style="22" bestFit="1" customWidth="1"/>
    <col min="2059" max="2308" width="8.625" style="22"/>
    <col min="2309" max="2309" width="6.5" style="22" customWidth="1"/>
    <col min="2310" max="2310" width="16" style="22" customWidth="1"/>
    <col min="2311" max="2311" width="15.625" style="22" customWidth="1"/>
    <col min="2312" max="2313" width="10.5" style="22" customWidth="1"/>
    <col min="2314" max="2314" width="10.625" style="22" bestFit="1" customWidth="1"/>
    <col min="2315" max="2564" width="8.625" style="22"/>
    <col min="2565" max="2565" width="6.5" style="22" customWidth="1"/>
    <col min="2566" max="2566" width="16" style="22" customWidth="1"/>
    <col min="2567" max="2567" width="15.625" style="22" customWidth="1"/>
    <col min="2568" max="2569" width="10.5" style="22" customWidth="1"/>
    <col min="2570" max="2570" width="10.625" style="22" bestFit="1" customWidth="1"/>
    <col min="2571" max="2820" width="8.625" style="22"/>
    <col min="2821" max="2821" width="6.5" style="22" customWidth="1"/>
    <col min="2822" max="2822" width="16" style="22" customWidth="1"/>
    <col min="2823" max="2823" width="15.625" style="22" customWidth="1"/>
    <col min="2824" max="2825" width="10.5" style="22" customWidth="1"/>
    <col min="2826" max="2826" width="10.625" style="22" bestFit="1" customWidth="1"/>
    <col min="2827" max="3076" width="8.625" style="22"/>
    <col min="3077" max="3077" width="6.5" style="22" customWidth="1"/>
    <col min="3078" max="3078" width="16" style="22" customWidth="1"/>
    <col min="3079" max="3079" width="15.625" style="22" customWidth="1"/>
    <col min="3080" max="3081" width="10.5" style="22" customWidth="1"/>
    <col min="3082" max="3082" width="10.625" style="22" bestFit="1" customWidth="1"/>
    <col min="3083" max="3332" width="8.625" style="22"/>
    <col min="3333" max="3333" width="6.5" style="22" customWidth="1"/>
    <col min="3334" max="3334" width="16" style="22" customWidth="1"/>
    <col min="3335" max="3335" width="15.625" style="22" customWidth="1"/>
    <col min="3336" max="3337" width="10.5" style="22" customWidth="1"/>
    <col min="3338" max="3338" width="10.625" style="22" bestFit="1" customWidth="1"/>
    <col min="3339" max="3588" width="8.625" style="22"/>
    <col min="3589" max="3589" width="6.5" style="22" customWidth="1"/>
    <col min="3590" max="3590" width="16" style="22" customWidth="1"/>
    <col min="3591" max="3591" width="15.625" style="22" customWidth="1"/>
    <col min="3592" max="3593" width="10.5" style="22" customWidth="1"/>
    <col min="3594" max="3594" width="10.625" style="22" bestFit="1" customWidth="1"/>
    <col min="3595" max="3844" width="8.625" style="22"/>
    <col min="3845" max="3845" width="6.5" style="22" customWidth="1"/>
    <col min="3846" max="3846" width="16" style="22" customWidth="1"/>
    <col min="3847" max="3847" width="15.625" style="22" customWidth="1"/>
    <col min="3848" max="3849" width="10.5" style="22" customWidth="1"/>
    <col min="3850" max="3850" width="10.625" style="22" bestFit="1" customWidth="1"/>
    <col min="3851" max="4100" width="8.625" style="22"/>
    <col min="4101" max="4101" width="6.5" style="22" customWidth="1"/>
    <col min="4102" max="4102" width="16" style="22" customWidth="1"/>
    <col min="4103" max="4103" width="15.625" style="22" customWidth="1"/>
    <col min="4104" max="4105" width="10.5" style="22" customWidth="1"/>
    <col min="4106" max="4106" width="10.625" style="22" bestFit="1" customWidth="1"/>
    <col min="4107" max="4356" width="8.625" style="22"/>
    <col min="4357" max="4357" width="6.5" style="22" customWidth="1"/>
    <col min="4358" max="4358" width="16" style="22" customWidth="1"/>
    <col min="4359" max="4359" width="15.625" style="22" customWidth="1"/>
    <col min="4360" max="4361" width="10.5" style="22" customWidth="1"/>
    <col min="4362" max="4362" width="10.625" style="22" bestFit="1" customWidth="1"/>
    <col min="4363" max="4612" width="8.625" style="22"/>
    <col min="4613" max="4613" width="6.5" style="22" customWidth="1"/>
    <col min="4614" max="4614" width="16" style="22" customWidth="1"/>
    <col min="4615" max="4615" width="15.625" style="22" customWidth="1"/>
    <col min="4616" max="4617" width="10.5" style="22" customWidth="1"/>
    <col min="4618" max="4618" width="10.625" style="22" bestFit="1" customWidth="1"/>
    <col min="4619" max="4868" width="8.625" style="22"/>
    <col min="4869" max="4869" width="6.5" style="22" customWidth="1"/>
    <col min="4870" max="4870" width="16" style="22" customWidth="1"/>
    <col min="4871" max="4871" width="15.625" style="22" customWidth="1"/>
    <col min="4872" max="4873" width="10.5" style="22" customWidth="1"/>
    <col min="4874" max="4874" width="10.625" style="22" bestFit="1" customWidth="1"/>
    <col min="4875" max="5124" width="8.625" style="22"/>
    <col min="5125" max="5125" width="6.5" style="22" customWidth="1"/>
    <col min="5126" max="5126" width="16" style="22" customWidth="1"/>
    <col min="5127" max="5127" width="15.625" style="22" customWidth="1"/>
    <col min="5128" max="5129" width="10.5" style="22" customWidth="1"/>
    <col min="5130" max="5130" width="10.625" style="22" bestFit="1" customWidth="1"/>
    <col min="5131" max="5380" width="8.625" style="22"/>
    <col min="5381" max="5381" width="6.5" style="22" customWidth="1"/>
    <col min="5382" max="5382" width="16" style="22" customWidth="1"/>
    <col min="5383" max="5383" width="15.625" style="22" customWidth="1"/>
    <col min="5384" max="5385" width="10.5" style="22" customWidth="1"/>
    <col min="5386" max="5386" width="10.625" style="22" bestFit="1" customWidth="1"/>
    <col min="5387" max="5636" width="8.625" style="22"/>
    <col min="5637" max="5637" width="6.5" style="22" customWidth="1"/>
    <col min="5638" max="5638" width="16" style="22" customWidth="1"/>
    <col min="5639" max="5639" width="15.625" style="22" customWidth="1"/>
    <col min="5640" max="5641" width="10.5" style="22" customWidth="1"/>
    <col min="5642" max="5642" width="10.625" style="22" bestFit="1" customWidth="1"/>
    <col min="5643" max="5892" width="8.625" style="22"/>
    <col min="5893" max="5893" width="6.5" style="22" customWidth="1"/>
    <col min="5894" max="5894" width="16" style="22" customWidth="1"/>
    <col min="5895" max="5895" width="15.625" style="22" customWidth="1"/>
    <col min="5896" max="5897" width="10.5" style="22" customWidth="1"/>
    <col min="5898" max="5898" width="10.625" style="22" bestFit="1" customWidth="1"/>
    <col min="5899" max="6148" width="8.625" style="22"/>
    <col min="6149" max="6149" width="6.5" style="22" customWidth="1"/>
    <col min="6150" max="6150" width="16" style="22" customWidth="1"/>
    <col min="6151" max="6151" width="15.625" style="22" customWidth="1"/>
    <col min="6152" max="6153" width="10.5" style="22" customWidth="1"/>
    <col min="6154" max="6154" width="10.625" style="22" bestFit="1" customWidth="1"/>
    <col min="6155" max="6404" width="8.625" style="22"/>
    <col min="6405" max="6405" width="6.5" style="22" customWidth="1"/>
    <col min="6406" max="6406" width="16" style="22" customWidth="1"/>
    <col min="6407" max="6407" width="15.625" style="22" customWidth="1"/>
    <col min="6408" max="6409" width="10.5" style="22" customWidth="1"/>
    <col min="6410" max="6410" width="10.625" style="22" bestFit="1" customWidth="1"/>
    <col min="6411" max="6660" width="8.625" style="22"/>
    <col min="6661" max="6661" width="6.5" style="22" customWidth="1"/>
    <col min="6662" max="6662" width="16" style="22" customWidth="1"/>
    <col min="6663" max="6663" width="15.625" style="22" customWidth="1"/>
    <col min="6664" max="6665" width="10.5" style="22" customWidth="1"/>
    <col min="6666" max="6666" width="10.625" style="22" bestFit="1" customWidth="1"/>
    <col min="6667" max="6916" width="8.625" style="22"/>
    <col min="6917" max="6917" width="6.5" style="22" customWidth="1"/>
    <col min="6918" max="6918" width="16" style="22" customWidth="1"/>
    <col min="6919" max="6919" width="15.625" style="22" customWidth="1"/>
    <col min="6920" max="6921" width="10.5" style="22" customWidth="1"/>
    <col min="6922" max="6922" width="10.625" style="22" bestFit="1" customWidth="1"/>
    <col min="6923" max="7172" width="8.625" style="22"/>
    <col min="7173" max="7173" width="6.5" style="22" customWidth="1"/>
    <col min="7174" max="7174" width="16" style="22" customWidth="1"/>
    <col min="7175" max="7175" width="15.625" style="22" customWidth="1"/>
    <col min="7176" max="7177" width="10.5" style="22" customWidth="1"/>
    <col min="7178" max="7178" width="10.625" style="22" bestFit="1" customWidth="1"/>
    <col min="7179" max="7428" width="8.625" style="22"/>
    <col min="7429" max="7429" width="6.5" style="22" customWidth="1"/>
    <col min="7430" max="7430" width="16" style="22" customWidth="1"/>
    <col min="7431" max="7431" width="15.625" style="22" customWidth="1"/>
    <col min="7432" max="7433" width="10.5" style="22" customWidth="1"/>
    <col min="7434" max="7434" width="10.625" style="22" bestFit="1" customWidth="1"/>
    <col min="7435" max="7684" width="8.625" style="22"/>
    <col min="7685" max="7685" width="6.5" style="22" customWidth="1"/>
    <col min="7686" max="7686" width="16" style="22" customWidth="1"/>
    <col min="7687" max="7687" width="15.625" style="22" customWidth="1"/>
    <col min="7688" max="7689" width="10.5" style="22" customWidth="1"/>
    <col min="7690" max="7690" width="10.625" style="22" bestFit="1" customWidth="1"/>
    <col min="7691" max="7940" width="8.625" style="22"/>
    <col min="7941" max="7941" width="6.5" style="22" customWidth="1"/>
    <col min="7942" max="7942" width="16" style="22" customWidth="1"/>
    <col min="7943" max="7943" width="15.625" style="22" customWidth="1"/>
    <col min="7944" max="7945" width="10.5" style="22" customWidth="1"/>
    <col min="7946" max="7946" width="10.625" style="22" bestFit="1" customWidth="1"/>
    <col min="7947" max="8196" width="8.625" style="22"/>
    <col min="8197" max="8197" width="6.5" style="22" customWidth="1"/>
    <col min="8198" max="8198" width="16" style="22" customWidth="1"/>
    <col min="8199" max="8199" width="15.625" style="22" customWidth="1"/>
    <col min="8200" max="8201" width="10.5" style="22" customWidth="1"/>
    <col min="8202" max="8202" width="10.625" style="22" bestFit="1" customWidth="1"/>
    <col min="8203" max="8452" width="8.625" style="22"/>
    <col min="8453" max="8453" width="6.5" style="22" customWidth="1"/>
    <col min="8454" max="8454" width="16" style="22" customWidth="1"/>
    <col min="8455" max="8455" width="15.625" style="22" customWidth="1"/>
    <col min="8456" max="8457" width="10.5" style="22" customWidth="1"/>
    <col min="8458" max="8458" width="10.625" style="22" bestFit="1" customWidth="1"/>
    <col min="8459" max="8708" width="8.625" style="22"/>
    <col min="8709" max="8709" width="6.5" style="22" customWidth="1"/>
    <col min="8710" max="8710" width="16" style="22" customWidth="1"/>
    <col min="8711" max="8711" width="15.625" style="22" customWidth="1"/>
    <col min="8712" max="8713" width="10.5" style="22" customWidth="1"/>
    <col min="8714" max="8714" width="10.625" style="22" bestFit="1" customWidth="1"/>
    <col min="8715" max="8964" width="8.625" style="22"/>
    <col min="8965" max="8965" width="6.5" style="22" customWidth="1"/>
    <col min="8966" max="8966" width="16" style="22" customWidth="1"/>
    <col min="8967" max="8967" width="15.625" style="22" customWidth="1"/>
    <col min="8968" max="8969" width="10.5" style="22" customWidth="1"/>
    <col min="8970" max="8970" width="10.625" style="22" bestFit="1" customWidth="1"/>
    <col min="8971" max="9220" width="8.625" style="22"/>
    <col min="9221" max="9221" width="6.5" style="22" customWidth="1"/>
    <col min="9222" max="9222" width="16" style="22" customWidth="1"/>
    <col min="9223" max="9223" width="15.625" style="22" customWidth="1"/>
    <col min="9224" max="9225" width="10.5" style="22" customWidth="1"/>
    <col min="9226" max="9226" width="10.625" style="22" bestFit="1" customWidth="1"/>
    <col min="9227" max="9476" width="8.625" style="22"/>
    <col min="9477" max="9477" width="6.5" style="22" customWidth="1"/>
    <col min="9478" max="9478" width="16" style="22" customWidth="1"/>
    <col min="9479" max="9479" width="15.625" style="22" customWidth="1"/>
    <col min="9480" max="9481" width="10.5" style="22" customWidth="1"/>
    <col min="9482" max="9482" width="10.625" style="22" bestFit="1" customWidth="1"/>
    <col min="9483" max="9732" width="8.625" style="22"/>
    <col min="9733" max="9733" width="6.5" style="22" customWidth="1"/>
    <col min="9734" max="9734" width="16" style="22" customWidth="1"/>
    <col min="9735" max="9735" width="15.625" style="22" customWidth="1"/>
    <col min="9736" max="9737" width="10.5" style="22" customWidth="1"/>
    <col min="9738" max="9738" width="10.625" style="22" bestFit="1" customWidth="1"/>
    <col min="9739" max="9988" width="8.625" style="22"/>
    <col min="9989" max="9989" width="6.5" style="22" customWidth="1"/>
    <col min="9990" max="9990" width="16" style="22" customWidth="1"/>
    <col min="9991" max="9991" width="15.625" style="22" customWidth="1"/>
    <col min="9992" max="9993" width="10.5" style="22" customWidth="1"/>
    <col min="9994" max="9994" width="10.625" style="22" bestFit="1" customWidth="1"/>
    <col min="9995" max="10244" width="8.625" style="22"/>
    <col min="10245" max="10245" width="6.5" style="22" customWidth="1"/>
    <col min="10246" max="10246" width="16" style="22" customWidth="1"/>
    <col min="10247" max="10247" width="15.625" style="22" customWidth="1"/>
    <col min="10248" max="10249" width="10.5" style="22" customWidth="1"/>
    <col min="10250" max="10250" width="10.625" style="22" bestFit="1" customWidth="1"/>
    <col min="10251" max="10500" width="8.625" style="22"/>
    <col min="10501" max="10501" width="6.5" style="22" customWidth="1"/>
    <col min="10502" max="10502" width="16" style="22" customWidth="1"/>
    <col min="10503" max="10503" width="15.625" style="22" customWidth="1"/>
    <col min="10504" max="10505" width="10.5" style="22" customWidth="1"/>
    <col min="10506" max="10506" width="10.625" style="22" bestFit="1" customWidth="1"/>
    <col min="10507" max="10756" width="8.625" style="22"/>
    <col min="10757" max="10757" width="6.5" style="22" customWidth="1"/>
    <col min="10758" max="10758" width="16" style="22" customWidth="1"/>
    <col min="10759" max="10759" width="15.625" style="22" customWidth="1"/>
    <col min="10760" max="10761" width="10.5" style="22" customWidth="1"/>
    <col min="10762" max="10762" width="10.625" style="22" bestFit="1" customWidth="1"/>
    <col min="10763" max="11012" width="8.625" style="22"/>
    <col min="11013" max="11013" width="6.5" style="22" customWidth="1"/>
    <col min="11014" max="11014" width="16" style="22" customWidth="1"/>
    <col min="11015" max="11015" width="15.625" style="22" customWidth="1"/>
    <col min="11016" max="11017" width="10.5" style="22" customWidth="1"/>
    <col min="11018" max="11018" width="10.625" style="22" bestFit="1" customWidth="1"/>
    <col min="11019" max="11268" width="8.625" style="22"/>
    <col min="11269" max="11269" width="6.5" style="22" customWidth="1"/>
    <col min="11270" max="11270" width="16" style="22" customWidth="1"/>
    <col min="11271" max="11271" width="15.625" style="22" customWidth="1"/>
    <col min="11272" max="11273" width="10.5" style="22" customWidth="1"/>
    <col min="11274" max="11274" width="10.625" style="22" bestFit="1" customWidth="1"/>
    <col min="11275" max="11524" width="8.625" style="22"/>
    <col min="11525" max="11525" width="6.5" style="22" customWidth="1"/>
    <col min="11526" max="11526" width="16" style="22" customWidth="1"/>
    <col min="11527" max="11527" width="15.625" style="22" customWidth="1"/>
    <col min="11528" max="11529" width="10.5" style="22" customWidth="1"/>
    <col min="11530" max="11530" width="10.625" style="22" bestFit="1" customWidth="1"/>
    <col min="11531" max="11780" width="8.625" style="22"/>
    <col min="11781" max="11781" width="6.5" style="22" customWidth="1"/>
    <col min="11782" max="11782" width="16" style="22" customWidth="1"/>
    <col min="11783" max="11783" width="15.625" style="22" customWidth="1"/>
    <col min="11784" max="11785" width="10.5" style="22" customWidth="1"/>
    <col min="11786" max="11786" width="10.625" style="22" bestFit="1" customWidth="1"/>
    <col min="11787" max="12036" width="8.625" style="22"/>
    <col min="12037" max="12037" width="6.5" style="22" customWidth="1"/>
    <col min="12038" max="12038" width="16" style="22" customWidth="1"/>
    <col min="12039" max="12039" width="15.625" style="22" customWidth="1"/>
    <col min="12040" max="12041" width="10.5" style="22" customWidth="1"/>
    <col min="12042" max="12042" width="10.625" style="22" bestFit="1" customWidth="1"/>
    <col min="12043" max="12292" width="8.625" style="22"/>
    <col min="12293" max="12293" width="6.5" style="22" customWidth="1"/>
    <col min="12294" max="12294" width="16" style="22" customWidth="1"/>
    <col min="12295" max="12295" width="15.625" style="22" customWidth="1"/>
    <col min="12296" max="12297" width="10.5" style="22" customWidth="1"/>
    <col min="12298" max="12298" width="10.625" style="22" bestFit="1" customWidth="1"/>
    <col min="12299" max="12548" width="8.625" style="22"/>
    <col min="12549" max="12549" width="6.5" style="22" customWidth="1"/>
    <col min="12550" max="12550" width="16" style="22" customWidth="1"/>
    <col min="12551" max="12551" width="15.625" style="22" customWidth="1"/>
    <col min="12552" max="12553" width="10.5" style="22" customWidth="1"/>
    <col min="12554" max="12554" width="10.625" style="22" bestFit="1" customWidth="1"/>
    <col min="12555" max="12804" width="8.625" style="22"/>
    <col min="12805" max="12805" width="6.5" style="22" customWidth="1"/>
    <col min="12806" max="12806" width="16" style="22" customWidth="1"/>
    <col min="12807" max="12807" width="15.625" style="22" customWidth="1"/>
    <col min="12808" max="12809" width="10.5" style="22" customWidth="1"/>
    <col min="12810" max="12810" width="10.625" style="22" bestFit="1" customWidth="1"/>
    <col min="12811" max="13060" width="8.625" style="22"/>
    <col min="13061" max="13061" width="6.5" style="22" customWidth="1"/>
    <col min="13062" max="13062" width="16" style="22" customWidth="1"/>
    <col min="13063" max="13063" width="15.625" style="22" customWidth="1"/>
    <col min="13064" max="13065" width="10.5" style="22" customWidth="1"/>
    <col min="13066" max="13066" width="10.625" style="22" bestFit="1" customWidth="1"/>
    <col min="13067" max="13316" width="8.625" style="22"/>
    <col min="13317" max="13317" width="6.5" style="22" customWidth="1"/>
    <col min="13318" max="13318" width="16" style="22" customWidth="1"/>
    <col min="13319" max="13319" width="15.625" style="22" customWidth="1"/>
    <col min="13320" max="13321" width="10.5" style="22" customWidth="1"/>
    <col min="13322" max="13322" width="10.625" style="22" bestFit="1" customWidth="1"/>
    <col min="13323" max="13572" width="8.625" style="22"/>
    <col min="13573" max="13573" width="6.5" style="22" customWidth="1"/>
    <col min="13574" max="13574" width="16" style="22" customWidth="1"/>
    <col min="13575" max="13575" width="15.625" style="22" customWidth="1"/>
    <col min="13576" max="13577" width="10.5" style="22" customWidth="1"/>
    <col min="13578" max="13578" width="10.625" style="22" bestFit="1" customWidth="1"/>
    <col min="13579" max="13828" width="8.625" style="22"/>
    <col min="13829" max="13829" width="6.5" style="22" customWidth="1"/>
    <col min="13830" max="13830" width="16" style="22" customWidth="1"/>
    <col min="13831" max="13831" width="15.625" style="22" customWidth="1"/>
    <col min="13832" max="13833" width="10.5" style="22" customWidth="1"/>
    <col min="13834" max="13834" width="10.625" style="22" bestFit="1" customWidth="1"/>
    <col min="13835" max="14084" width="8.625" style="22"/>
    <col min="14085" max="14085" width="6.5" style="22" customWidth="1"/>
    <col min="14086" max="14086" width="16" style="22" customWidth="1"/>
    <col min="14087" max="14087" width="15.625" style="22" customWidth="1"/>
    <col min="14088" max="14089" width="10.5" style="22" customWidth="1"/>
    <col min="14090" max="14090" width="10.625" style="22" bestFit="1" customWidth="1"/>
    <col min="14091" max="14340" width="8.625" style="22"/>
    <col min="14341" max="14341" width="6.5" style="22" customWidth="1"/>
    <col min="14342" max="14342" width="16" style="22" customWidth="1"/>
    <col min="14343" max="14343" width="15.625" style="22" customWidth="1"/>
    <col min="14344" max="14345" width="10.5" style="22" customWidth="1"/>
    <col min="14346" max="14346" width="10.625" style="22" bestFit="1" customWidth="1"/>
    <col min="14347" max="14596" width="8.625" style="22"/>
    <col min="14597" max="14597" width="6.5" style="22" customWidth="1"/>
    <col min="14598" max="14598" width="16" style="22" customWidth="1"/>
    <col min="14599" max="14599" width="15.625" style="22" customWidth="1"/>
    <col min="14600" max="14601" width="10.5" style="22" customWidth="1"/>
    <col min="14602" max="14602" width="10.625" style="22" bestFit="1" customWidth="1"/>
    <col min="14603" max="14852" width="8.625" style="22"/>
    <col min="14853" max="14853" width="6.5" style="22" customWidth="1"/>
    <col min="14854" max="14854" width="16" style="22" customWidth="1"/>
    <col min="14855" max="14855" width="15.625" style="22" customWidth="1"/>
    <col min="14856" max="14857" width="10.5" style="22" customWidth="1"/>
    <col min="14858" max="14858" width="10.625" style="22" bestFit="1" customWidth="1"/>
    <col min="14859" max="15108" width="8.625" style="22"/>
    <col min="15109" max="15109" width="6.5" style="22" customWidth="1"/>
    <col min="15110" max="15110" width="16" style="22" customWidth="1"/>
    <col min="15111" max="15111" width="15.625" style="22" customWidth="1"/>
    <col min="15112" max="15113" width="10.5" style="22" customWidth="1"/>
    <col min="15114" max="15114" width="10.625" style="22" bestFit="1" customWidth="1"/>
    <col min="15115" max="15364" width="8.625" style="22"/>
    <col min="15365" max="15365" width="6.5" style="22" customWidth="1"/>
    <col min="15366" max="15366" width="16" style="22" customWidth="1"/>
    <col min="15367" max="15367" width="15.625" style="22" customWidth="1"/>
    <col min="15368" max="15369" width="10.5" style="22" customWidth="1"/>
    <col min="15370" max="15370" width="10.625" style="22" bestFit="1" customWidth="1"/>
    <col min="15371" max="15620" width="8.625" style="22"/>
    <col min="15621" max="15621" width="6.5" style="22" customWidth="1"/>
    <col min="15622" max="15622" width="16" style="22" customWidth="1"/>
    <col min="15623" max="15623" width="15.625" style="22" customWidth="1"/>
    <col min="15624" max="15625" width="10.5" style="22" customWidth="1"/>
    <col min="15626" max="15626" width="10.625" style="22" bestFit="1" customWidth="1"/>
    <col min="15627" max="15876" width="8.625" style="22"/>
    <col min="15877" max="15877" width="6.5" style="22" customWidth="1"/>
    <col min="15878" max="15878" width="16" style="22" customWidth="1"/>
    <col min="15879" max="15879" width="15.625" style="22" customWidth="1"/>
    <col min="15880" max="15881" width="10.5" style="22" customWidth="1"/>
    <col min="15882" max="15882" width="10.625" style="22" bestFit="1" customWidth="1"/>
    <col min="15883" max="16132" width="8.625" style="22"/>
    <col min="16133" max="16133" width="6.5" style="22" customWidth="1"/>
    <col min="16134" max="16134" width="16" style="22" customWidth="1"/>
    <col min="16135" max="16135" width="15.625" style="22" customWidth="1"/>
    <col min="16136" max="16137" width="10.5" style="22" customWidth="1"/>
    <col min="16138" max="16138" width="10.625" style="22" bestFit="1" customWidth="1"/>
    <col min="16139" max="16384" width="8.625" style="22"/>
  </cols>
  <sheetData>
    <row r="1" spans="1:23" ht="27.75">
      <c r="A1" s="205" t="s">
        <v>314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t="27.75">
      <c r="A2" s="205" t="s">
        <v>103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4" spans="1:23">
      <c r="A4" s="206" t="s">
        <v>77</v>
      </c>
      <c r="B4" s="206" t="s">
        <v>78</v>
      </c>
      <c r="C4" s="206" t="s">
        <v>1</v>
      </c>
      <c r="D4" s="207" t="s">
        <v>79</v>
      </c>
      <c r="E4" s="208"/>
      <c r="F4" s="206" t="s">
        <v>80</v>
      </c>
      <c r="G4" s="206" t="s">
        <v>81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</row>
    <row r="5" spans="1:23">
      <c r="A5" s="206"/>
      <c r="B5" s="206"/>
      <c r="C5" s="206"/>
      <c r="D5" s="209"/>
      <c r="E5" s="210"/>
      <c r="F5" s="206"/>
      <c r="G5" s="211" t="s">
        <v>82</v>
      </c>
      <c r="H5" s="212"/>
      <c r="I5" s="212"/>
      <c r="J5" s="213"/>
      <c r="K5" s="211" t="s">
        <v>83</v>
      </c>
      <c r="L5" s="212"/>
      <c r="M5" s="212"/>
      <c r="N5" s="213"/>
      <c r="O5" s="211" t="s">
        <v>84</v>
      </c>
      <c r="P5" s="212"/>
      <c r="Q5" s="212"/>
      <c r="R5" s="213"/>
      <c r="S5" s="206" t="s">
        <v>85</v>
      </c>
      <c r="T5" s="206"/>
      <c r="U5" s="206"/>
      <c r="V5" s="206"/>
      <c r="W5" s="214" t="s">
        <v>26</v>
      </c>
    </row>
    <row r="6" spans="1:23">
      <c r="A6" s="206"/>
      <c r="B6" s="206"/>
      <c r="C6" s="206"/>
      <c r="D6" s="54" t="s">
        <v>78</v>
      </c>
      <c r="E6" s="54" t="s">
        <v>1</v>
      </c>
      <c r="F6" s="206"/>
      <c r="G6" s="23">
        <v>243892</v>
      </c>
      <c r="H6" s="23">
        <v>243923</v>
      </c>
      <c r="I6" s="23">
        <v>243953</v>
      </c>
      <c r="J6" s="61" t="s">
        <v>86</v>
      </c>
      <c r="K6" s="23">
        <v>243984</v>
      </c>
      <c r="L6" s="23">
        <v>244015</v>
      </c>
      <c r="M6" s="23">
        <v>244044</v>
      </c>
      <c r="N6" s="61" t="s">
        <v>87</v>
      </c>
      <c r="O6" s="23">
        <v>244075</v>
      </c>
      <c r="P6" s="23">
        <v>244105</v>
      </c>
      <c r="Q6" s="23">
        <v>244136</v>
      </c>
      <c r="R6" s="61" t="s">
        <v>88</v>
      </c>
      <c r="S6" s="23">
        <v>244166</v>
      </c>
      <c r="T6" s="23">
        <v>244197</v>
      </c>
      <c r="U6" s="23">
        <v>244228</v>
      </c>
      <c r="V6" s="61" t="s">
        <v>89</v>
      </c>
      <c r="W6" s="215"/>
    </row>
    <row r="7" spans="1:23" s="25" customFormat="1" ht="23.25" customHeight="1">
      <c r="A7" s="24"/>
      <c r="B7" s="56" t="s">
        <v>73</v>
      </c>
      <c r="C7" s="24"/>
      <c r="D7" s="24"/>
      <c r="E7" s="24"/>
      <c r="F7" s="24"/>
      <c r="G7" s="47">
        <f>+G9</f>
        <v>0</v>
      </c>
      <c r="H7" s="47">
        <f t="shared" ref="H7:W7" si="0">+H9</f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7">
        <f t="shared" si="0"/>
        <v>0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0</v>
      </c>
      <c r="T7" s="47">
        <f t="shared" si="0"/>
        <v>0</v>
      </c>
      <c r="U7" s="47">
        <f t="shared" si="0"/>
        <v>0</v>
      </c>
      <c r="V7" s="47">
        <f t="shared" si="0"/>
        <v>0</v>
      </c>
      <c r="W7" s="47">
        <f t="shared" si="0"/>
        <v>0</v>
      </c>
    </row>
    <row r="8" spans="1:23">
      <c r="A8" s="26"/>
      <c r="B8" s="57" t="s">
        <v>90</v>
      </c>
      <c r="C8" s="26"/>
      <c r="D8" s="26"/>
      <c r="E8" s="26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  <c r="W8" s="29"/>
    </row>
    <row r="9" spans="1:23">
      <c r="A9" s="30"/>
      <c r="B9" s="31" t="s">
        <v>91</v>
      </c>
      <c r="C9" s="31"/>
      <c r="D9" s="31"/>
      <c r="E9" s="31"/>
      <c r="F9" s="31"/>
      <c r="G9" s="32">
        <f>+G10</f>
        <v>0</v>
      </c>
      <c r="H9" s="32">
        <f t="shared" ref="H9:V10" si="1">+H10</f>
        <v>0</v>
      </c>
      <c r="I9" s="32">
        <f t="shared" si="1"/>
        <v>0</v>
      </c>
      <c r="J9" s="32">
        <f t="shared" si="1"/>
        <v>0</v>
      </c>
      <c r="K9" s="32">
        <f t="shared" si="1"/>
        <v>0</v>
      </c>
      <c r="L9" s="32">
        <f t="shared" si="1"/>
        <v>0</v>
      </c>
      <c r="M9" s="32">
        <f t="shared" si="1"/>
        <v>0</v>
      </c>
      <c r="N9" s="32">
        <f t="shared" si="1"/>
        <v>0</v>
      </c>
      <c r="O9" s="32">
        <f t="shared" si="1"/>
        <v>0</v>
      </c>
      <c r="P9" s="32">
        <f t="shared" si="1"/>
        <v>0</v>
      </c>
      <c r="Q9" s="32">
        <f t="shared" si="1"/>
        <v>0</v>
      </c>
      <c r="R9" s="32">
        <f t="shared" si="1"/>
        <v>0</v>
      </c>
      <c r="S9" s="32">
        <f t="shared" si="1"/>
        <v>0</v>
      </c>
      <c r="T9" s="32">
        <f t="shared" si="1"/>
        <v>0</v>
      </c>
      <c r="U9" s="32">
        <f t="shared" si="1"/>
        <v>0</v>
      </c>
      <c r="V9" s="32">
        <f t="shared" si="1"/>
        <v>0</v>
      </c>
      <c r="W9" s="32">
        <f>+W10</f>
        <v>0</v>
      </c>
    </row>
    <row r="10" spans="1:23">
      <c r="A10" s="30"/>
      <c r="B10" s="58"/>
      <c r="C10" s="31" t="s">
        <v>92</v>
      </c>
      <c r="D10" s="31"/>
      <c r="E10" s="31"/>
      <c r="F10" s="31"/>
      <c r="G10" s="32">
        <f>+G11</f>
        <v>0</v>
      </c>
      <c r="H10" s="32">
        <f t="shared" si="1"/>
        <v>0</v>
      </c>
      <c r="I10" s="32">
        <f>+I11</f>
        <v>0</v>
      </c>
      <c r="J10" s="32">
        <f>+J11</f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32">
        <f t="shared" si="1"/>
        <v>0</v>
      </c>
      <c r="Q10" s="32">
        <f t="shared" si="1"/>
        <v>0</v>
      </c>
      <c r="R10" s="32">
        <f t="shared" si="1"/>
        <v>0</v>
      </c>
      <c r="S10" s="32">
        <f t="shared" si="1"/>
        <v>0</v>
      </c>
      <c r="T10" s="32">
        <f t="shared" si="1"/>
        <v>0</v>
      </c>
      <c r="U10" s="32">
        <f t="shared" si="1"/>
        <v>0</v>
      </c>
      <c r="V10" s="32">
        <f t="shared" si="1"/>
        <v>0</v>
      </c>
      <c r="W10" s="32">
        <f>+W11</f>
        <v>0</v>
      </c>
    </row>
    <row r="11" spans="1:23">
      <c r="A11" s="30"/>
      <c r="B11" s="30"/>
      <c r="C11" s="30"/>
      <c r="D11" s="30"/>
      <c r="E11" s="30"/>
      <c r="F11" s="33" t="s">
        <v>6</v>
      </c>
      <c r="G11" s="34">
        <f>+G12+G17+G21+G22</f>
        <v>0</v>
      </c>
      <c r="H11" s="34">
        <f>+H12+H17+H21+H22</f>
        <v>0</v>
      </c>
      <c r="I11" s="34">
        <f>+I12+I17+I21+I22</f>
        <v>0</v>
      </c>
      <c r="J11" s="34">
        <f>+J12+J17+J21+J22</f>
        <v>0</v>
      </c>
      <c r="K11" s="34">
        <f t="shared" ref="K11:U11" si="2">+K12+K17+K21+K22</f>
        <v>0</v>
      </c>
      <c r="L11" s="34">
        <f t="shared" si="2"/>
        <v>0</v>
      </c>
      <c r="M11" s="34">
        <f>+M12+M17+M21+M22</f>
        <v>0</v>
      </c>
      <c r="N11" s="34">
        <f>+N12+N17+N21+N22</f>
        <v>0</v>
      </c>
      <c r="O11" s="34">
        <f t="shared" si="2"/>
        <v>0</v>
      </c>
      <c r="P11" s="34">
        <f t="shared" si="2"/>
        <v>0</v>
      </c>
      <c r="Q11" s="34">
        <f t="shared" si="2"/>
        <v>0</v>
      </c>
      <c r="R11" s="34">
        <f>+R12+R17+R21+R22</f>
        <v>0</v>
      </c>
      <c r="S11" s="34">
        <f t="shared" si="2"/>
        <v>0</v>
      </c>
      <c r="T11" s="34">
        <f t="shared" si="2"/>
        <v>0</v>
      </c>
      <c r="U11" s="34">
        <f t="shared" si="2"/>
        <v>0</v>
      </c>
      <c r="V11" s="34">
        <f>+V12+V17+V21+V22</f>
        <v>0</v>
      </c>
      <c r="W11" s="34">
        <f>+W12+W17+W21+W22</f>
        <v>0</v>
      </c>
    </row>
    <row r="12" spans="1:23">
      <c r="A12" s="30"/>
      <c r="B12" s="30"/>
      <c r="C12" s="30"/>
      <c r="D12" s="30"/>
      <c r="E12" s="30"/>
      <c r="F12" s="35" t="s">
        <v>22</v>
      </c>
      <c r="G12" s="36">
        <f>SUM(G13:G16)</f>
        <v>0</v>
      </c>
      <c r="H12" s="36">
        <f>SUM(H13:H16)</f>
        <v>0</v>
      </c>
      <c r="I12" s="36">
        <f>SUM(I13:I16)</f>
        <v>0</v>
      </c>
      <c r="J12" s="36">
        <f>SUM(G12:I12)</f>
        <v>0</v>
      </c>
      <c r="K12" s="36">
        <f t="shared" ref="K12:U12" si="3">SUM(K13:K16)</f>
        <v>0</v>
      </c>
      <c r="L12" s="36">
        <f t="shared" si="3"/>
        <v>0</v>
      </c>
      <c r="M12" s="36">
        <f t="shared" si="3"/>
        <v>0</v>
      </c>
      <c r="N12" s="36">
        <f>SUM(K12:M12)</f>
        <v>0</v>
      </c>
      <c r="O12" s="36">
        <f t="shared" si="3"/>
        <v>0</v>
      </c>
      <c r="P12" s="36">
        <f t="shared" si="3"/>
        <v>0</v>
      </c>
      <c r="Q12" s="36">
        <f t="shared" si="3"/>
        <v>0</v>
      </c>
      <c r="R12" s="36">
        <f>SUM(O12:Q12)</f>
        <v>0</v>
      </c>
      <c r="S12" s="36">
        <f t="shared" si="3"/>
        <v>0</v>
      </c>
      <c r="T12" s="36">
        <f t="shared" si="3"/>
        <v>0</v>
      </c>
      <c r="U12" s="36">
        <f t="shared" si="3"/>
        <v>0</v>
      </c>
      <c r="V12" s="36">
        <f>SUM(S12:U12)</f>
        <v>0</v>
      </c>
      <c r="W12" s="36">
        <f>+J12+N12+R12+V12</f>
        <v>0</v>
      </c>
    </row>
    <row r="13" spans="1:23" ht="18.75" customHeight="1">
      <c r="A13" s="30"/>
      <c r="B13" s="30"/>
      <c r="C13" s="30"/>
      <c r="D13" s="30"/>
      <c r="E13" s="30"/>
      <c r="F13" s="37" t="s">
        <v>31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>
        <f t="shared" ref="W13:W16" si="4">SUM(G13:U13)</f>
        <v>0</v>
      </c>
    </row>
    <row r="14" spans="1:23" ht="18.75" customHeight="1">
      <c r="A14" s="30"/>
      <c r="B14" s="30"/>
      <c r="C14" s="30"/>
      <c r="D14" s="30"/>
      <c r="E14" s="30"/>
      <c r="F14" s="37" t="s">
        <v>32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f t="shared" si="4"/>
        <v>0</v>
      </c>
    </row>
    <row r="15" spans="1:23" ht="18.75" customHeight="1">
      <c r="A15" s="30"/>
      <c r="B15" s="30"/>
      <c r="C15" s="30"/>
      <c r="D15" s="30"/>
      <c r="E15" s="30"/>
      <c r="F15" s="37" t="s">
        <v>33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>
        <f t="shared" si="4"/>
        <v>0</v>
      </c>
    </row>
    <row r="16" spans="1:23" ht="18.75" customHeight="1">
      <c r="A16" s="30"/>
      <c r="B16" s="30"/>
      <c r="C16" s="30"/>
      <c r="D16" s="30"/>
      <c r="E16" s="30"/>
      <c r="F16" s="37" t="s">
        <v>34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>
        <f t="shared" si="4"/>
        <v>0</v>
      </c>
    </row>
    <row r="17" spans="1:23" ht="18.75" customHeight="1">
      <c r="A17" s="30"/>
      <c r="B17" s="30"/>
      <c r="C17" s="30"/>
      <c r="D17" s="30"/>
      <c r="E17" s="30"/>
      <c r="F17" s="35" t="s">
        <v>23</v>
      </c>
      <c r="G17" s="36">
        <f>+G18+G20</f>
        <v>0</v>
      </c>
      <c r="H17" s="36">
        <f>+H18+H20</f>
        <v>0</v>
      </c>
      <c r="I17" s="36">
        <f>+I18+I20</f>
        <v>0</v>
      </c>
      <c r="J17" s="36">
        <f>SUM(G17:I17)</f>
        <v>0</v>
      </c>
      <c r="K17" s="36">
        <f>+K18+K20</f>
        <v>0</v>
      </c>
      <c r="L17" s="36">
        <f>+L18+L20</f>
        <v>0</v>
      </c>
      <c r="M17" s="36">
        <f>+M18+M20</f>
        <v>0</v>
      </c>
      <c r="N17" s="36">
        <f>SUM(K17:M17)</f>
        <v>0</v>
      </c>
      <c r="O17" s="36">
        <f>+O18+O20</f>
        <v>0</v>
      </c>
      <c r="P17" s="36">
        <f>+P18+P20</f>
        <v>0</v>
      </c>
      <c r="Q17" s="36">
        <f>+Q18+Q20</f>
        <v>0</v>
      </c>
      <c r="R17" s="36">
        <f>SUM(O17:Q17)</f>
        <v>0</v>
      </c>
      <c r="S17" s="36">
        <f>+S18+S20</f>
        <v>0</v>
      </c>
      <c r="T17" s="36">
        <f>+T18+T20</f>
        <v>0</v>
      </c>
      <c r="U17" s="36">
        <f>+U18+U20</f>
        <v>0</v>
      </c>
      <c r="V17" s="36">
        <f>SUM(S17:U17)</f>
        <v>0</v>
      </c>
      <c r="W17" s="36">
        <f>+J17+N17+R17+V17</f>
        <v>0</v>
      </c>
    </row>
    <row r="18" spans="1:23" ht="18.75" customHeight="1">
      <c r="A18" s="30"/>
      <c r="B18" s="30"/>
      <c r="C18" s="30"/>
      <c r="D18" s="30"/>
      <c r="E18" s="30"/>
      <c r="F18" s="37" t="s">
        <v>35</v>
      </c>
      <c r="G18" s="38">
        <f>SUM(G19:G19)</f>
        <v>0</v>
      </c>
      <c r="H18" s="38">
        <f>SUM(H19:H19)</f>
        <v>0</v>
      </c>
      <c r="I18" s="38">
        <f>SUM(I19:I19)</f>
        <v>0</v>
      </c>
      <c r="J18" s="38"/>
      <c r="K18" s="38">
        <f>SUM(K19:K19)</f>
        <v>0</v>
      </c>
      <c r="L18" s="38">
        <f>SUM(L19:L19)</f>
        <v>0</v>
      </c>
      <c r="M18" s="38">
        <f>SUM(M19:M19)</f>
        <v>0</v>
      </c>
      <c r="N18" s="38"/>
      <c r="O18" s="38">
        <f>SUM(O19:O19)</f>
        <v>0</v>
      </c>
      <c r="P18" s="38">
        <f>SUM(P19:P19)</f>
        <v>0</v>
      </c>
      <c r="Q18" s="38">
        <f>SUM(Q19:Q19)</f>
        <v>0</v>
      </c>
      <c r="R18" s="38"/>
      <c r="S18" s="38">
        <f>SUM(S19:S19)</f>
        <v>0</v>
      </c>
      <c r="T18" s="38">
        <f>SUM(T19:T19)</f>
        <v>0</v>
      </c>
      <c r="U18" s="38">
        <f>SUM(U19:U19)</f>
        <v>0</v>
      </c>
      <c r="V18" s="38"/>
      <c r="W18" s="38">
        <f>SUM(G18:U18)</f>
        <v>0</v>
      </c>
    </row>
    <row r="19" spans="1:23" ht="19.5" customHeight="1">
      <c r="A19" s="109"/>
      <c r="B19" s="30"/>
      <c r="C19" s="30"/>
      <c r="D19" s="30"/>
      <c r="E19" s="30"/>
      <c r="F19" s="37" t="s">
        <v>93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>
        <f>SUM(G19:U19)</f>
        <v>0</v>
      </c>
    </row>
    <row r="20" spans="1:23" ht="18.75" customHeight="1">
      <c r="A20" s="30"/>
      <c r="B20" s="30"/>
      <c r="C20" s="30"/>
      <c r="D20" s="30"/>
      <c r="E20" s="30"/>
      <c r="F20" s="37" t="s">
        <v>94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f>SUM(G20:U20)</f>
        <v>0</v>
      </c>
    </row>
    <row r="21" spans="1:23" ht="18.75" customHeight="1">
      <c r="A21" s="30"/>
      <c r="B21" s="30"/>
      <c r="C21" s="30"/>
      <c r="D21" s="30"/>
      <c r="E21" s="30"/>
      <c r="F21" s="35" t="s">
        <v>37</v>
      </c>
      <c r="G21" s="36"/>
      <c r="H21" s="36"/>
      <c r="I21" s="36"/>
      <c r="J21" s="36">
        <f>SUM(G21:I21)</f>
        <v>0</v>
      </c>
      <c r="K21" s="36"/>
      <c r="L21" s="36"/>
      <c r="M21" s="36"/>
      <c r="N21" s="36">
        <f>SUM(K21:M21)</f>
        <v>0</v>
      </c>
      <c r="O21" s="36"/>
      <c r="P21" s="36"/>
      <c r="Q21" s="36"/>
      <c r="R21" s="36">
        <f>SUM(O21:Q21)</f>
        <v>0</v>
      </c>
      <c r="S21" s="36"/>
      <c r="T21" s="36"/>
      <c r="U21" s="36"/>
      <c r="V21" s="36">
        <f>SUM(S21:U21)</f>
        <v>0</v>
      </c>
      <c r="W21" s="36">
        <f>+J21+N21+R21+V21</f>
        <v>0</v>
      </c>
    </row>
    <row r="22" spans="1:23" ht="18.75" customHeight="1">
      <c r="A22" s="30"/>
      <c r="B22" s="30"/>
      <c r="C22" s="30"/>
      <c r="D22" s="30"/>
      <c r="E22" s="30"/>
      <c r="F22" s="35" t="s">
        <v>38</v>
      </c>
      <c r="G22" s="36"/>
      <c r="H22" s="36"/>
      <c r="I22" s="36"/>
      <c r="J22" s="36">
        <f>SUM(G22:I22)</f>
        <v>0</v>
      </c>
      <c r="K22" s="36"/>
      <c r="L22" s="36"/>
      <c r="M22" s="36"/>
      <c r="N22" s="36">
        <f>SUM(K22:M22)</f>
        <v>0</v>
      </c>
      <c r="O22" s="36"/>
      <c r="P22" s="36"/>
      <c r="Q22" s="36"/>
      <c r="R22" s="36">
        <f>SUM(O22:Q22)</f>
        <v>0</v>
      </c>
      <c r="S22" s="36"/>
      <c r="T22" s="36"/>
      <c r="U22" s="36"/>
      <c r="V22" s="36">
        <f>SUM(S22:U22)</f>
        <v>0</v>
      </c>
      <c r="W22" s="36">
        <f>+J22+N22+R22+V22</f>
        <v>0</v>
      </c>
    </row>
    <row r="23" spans="1:23" s="25" customFormat="1" ht="23.25" customHeight="1">
      <c r="A23" s="24"/>
      <c r="B23" s="56" t="s">
        <v>95</v>
      </c>
      <c r="C23" s="24"/>
      <c r="D23" s="24"/>
      <c r="E23" s="24"/>
      <c r="F23" s="24"/>
      <c r="G23" s="47">
        <f>+G26</f>
        <v>0</v>
      </c>
      <c r="H23" s="47">
        <f t="shared" ref="H23:W23" si="5">+H26</f>
        <v>0</v>
      </c>
      <c r="I23" s="47">
        <f t="shared" si="5"/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7">
        <f t="shared" si="5"/>
        <v>0</v>
      </c>
      <c r="Q23" s="47">
        <f t="shared" si="5"/>
        <v>0</v>
      </c>
      <c r="R23" s="47">
        <f t="shared" si="5"/>
        <v>0</v>
      </c>
      <c r="S23" s="47">
        <f t="shared" si="5"/>
        <v>0</v>
      </c>
      <c r="T23" s="47">
        <f t="shared" si="5"/>
        <v>0</v>
      </c>
      <c r="U23" s="47">
        <f t="shared" si="5"/>
        <v>0</v>
      </c>
      <c r="V23" s="47">
        <f t="shared" si="5"/>
        <v>0</v>
      </c>
      <c r="W23" s="47">
        <f t="shared" si="5"/>
        <v>0</v>
      </c>
    </row>
    <row r="24" spans="1:23">
      <c r="A24" s="26"/>
      <c r="B24" s="57" t="s">
        <v>90</v>
      </c>
      <c r="C24" s="26"/>
      <c r="D24" s="26"/>
      <c r="E24" s="26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  <c r="W24" s="29"/>
    </row>
    <row r="25" spans="1:23">
      <c r="A25" s="26"/>
      <c r="B25" s="57" t="s">
        <v>96</v>
      </c>
      <c r="C25" s="26"/>
      <c r="D25" s="26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  <c r="W25" s="29"/>
    </row>
    <row r="26" spans="1:23">
      <c r="A26" s="30"/>
      <c r="B26" s="31" t="s">
        <v>91</v>
      </c>
      <c r="C26" s="31"/>
      <c r="D26" s="31"/>
      <c r="E26" s="31"/>
      <c r="F26" s="31"/>
      <c r="G26" s="32">
        <f>+G27</f>
        <v>0</v>
      </c>
      <c r="H26" s="32">
        <f t="shared" ref="H26:V27" si="6">+H27</f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6"/>
        <v>0</v>
      </c>
      <c r="P26" s="32">
        <f t="shared" si="6"/>
        <v>0</v>
      </c>
      <c r="Q26" s="32">
        <f t="shared" si="6"/>
        <v>0</v>
      </c>
      <c r="R26" s="32">
        <f t="shared" si="6"/>
        <v>0</v>
      </c>
      <c r="S26" s="32">
        <f t="shared" si="6"/>
        <v>0</v>
      </c>
      <c r="T26" s="32">
        <f t="shared" si="6"/>
        <v>0</v>
      </c>
      <c r="U26" s="32">
        <f t="shared" si="6"/>
        <v>0</v>
      </c>
      <c r="V26" s="32">
        <f t="shared" si="6"/>
        <v>0</v>
      </c>
      <c r="W26" s="32">
        <f>+W27</f>
        <v>0</v>
      </c>
    </row>
    <row r="27" spans="1:23">
      <c r="A27" s="30"/>
      <c r="B27" s="58"/>
      <c r="C27" s="31" t="s">
        <v>92</v>
      </c>
      <c r="D27" s="31"/>
      <c r="E27" s="31"/>
      <c r="F27" s="31"/>
      <c r="G27" s="32">
        <f>+G28</f>
        <v>0</v>
      </c>
      <c r="H27" s="32">
        <f t="shared" si="6"/>
        <v>0</v>
      </c>
      <c r="I27" s="32">
        <f>+I28</f>
        <v>0</v>
      </c>
      <c r="J27" s="32">
        <f>+J28</f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6"/>
        <v>0</v>
      </c>
      <c r="P27" s="32">
        <f t="shared" si="6"/>
        <v>0</v>
      </c>
      <c r="Q27" s="32">
        <f t="shared" si="6"/>
        <v>0</v>
      </c>
      <c r="R27" s="32">
        <f t="shared" si="6"/>
        <v>0</v>
      </c>
      <c r="S27" s="32">
        <f t="shared" si="6"/>
        <v>0</v>
      </c>
      <c r="T27" s="32">
        <f t="shared" si="6"/>
        <v>0</v>
      </c>
      <c r="U27" s="32">
        <f t="shared" si="6"/>
        <v>0</v>
      </c>
      <c r="V27" s="32">
        <f t="shared" si="6"/>
        <v>0</v>
      </c>
      <c r="W27" s="32">
        <f>+W28</f>
        <v>0</v>
      </c>
    </row>
    <row r="28" spans="1:23">
      <c r="A28" s="30"/>
      <c r="B28" s="30"/>
      <c r="C28" s="30"/>
      <c r="D28" s="30"/>
      <c r="E28" s="30"/>
      <c r="F28" s="33" t="s">
        <v>6</v>
      </c>
      <c r="G28" s="34">
        <f>+G29+G34+G38+G39</f>
        <v>0</v>
      </c>
      <c r="H28" s="34">
        <f>+H29+H34+H38+H39</f>
        <v>0</v>
      </c>
      <c r="I28" s="34">
        <f>+I29+I34+I38+I39</f>
        <v>0</v>
      </c>
      <c r="J28" s="34">
        <f>+J29+J34+J38+J39</f>
        <v>0</v>
      </c>
      <c r="K28" s="34">
        <f t="shared" ref="K28:L28" si="7">+K29+K34+K38+K39</f>
        <v>0</v>
      </c>
      <c r="L28" s="34">
        <f t="shared" si="7"/>
        <v>0</v>
      </c>
      <c r="M28" s="34">
        <f>+M29+M34+M38+M39</f>
        <v>0</v>
      </c>
      <c r="N28" s="34">
        <f>+N29+N34+N38+N39</f>
        <v>0</v>
      </c>
      <c r="O28" s="34">
        <f t="shared" ref="O28:Q28" si="8">+O29+O34+O38+O39</f>
        <v>0</v>
      </c>
      <c r="P28" s="34">
        <f t="shared" si="8"/>
        <v>0</v>
      </c>
      <c r="Q28" s="34">
        <f t="shared" si="8"/>
        <v>0</v>
      </c>
      <c r="R28" s="34">
        <f>+R29+R34+R38+R39</f>
        <v>0</v>
      </c>
      <c r="S28" s="34">
        <f t="shared" ref="S28:U28" si="9">+S29+S34+S38+S39</f>
        <v>0</v>
      </c>
      <c r="T28" s="34">
        <f t="shared" si="9"/>
        <v>0</v>
      </c>
      <c r="U28" s="34">
        <f t="shared" si="9"/>
        <v>0</v>
      </c>
      <c r="V28" s="34">
        <f>+V29+V34+V38+V39</f>
        <v>0</v>
      </c>
      <c r="W28" s="34">
        <f>+W29+W34+W38+W39</f>
        <v>0</v>
      </c>
    </row>
    <row r="29" spans="1:23">
      <c r="A29" s="30"/>
      <c r="B29" s="30"/>
      <c r="C29" s="30"/>
      <c r="D29" s="30"/>
      <c r="E29" s="30"/>
      <c r="F29" s="35" t="s">
        <v>22</v>
      </c>
      <c r="G29" s="36">
        <f>SUM(G30:G33)</f>
        <v>0</v>
      </c>
      <c r="H29" s="36">
        <f>SUM(H30:H33)</f>
        <v>0</v>
      </c>
      <c r="I29" s="36">
        <f>SUM(I30:I33)</f>
        <v>0</v>
      </c>
      <c r="J29" s="36">
        <f>SUM(G29:I29)</f>
        <v>0</v>
      </c>
      <c r="K29" s="36">
        <f t="shared" ref="K29:M29" si="10">SUM(K30:K33)</f>
        <v>0</v>
      </c>
      <c r="L29" s="36">
        <f t="shared" si="10"/>
        <v>0</v>
      </c>
      <c r="M29" s="36">
        <f t="shared" si="10"/>
        <v>0</v>
      </c>
      <c r="N29" s="36">
        <f>SUM(K29:M29)</f>
        <v>0</v>
      </c>
      <c r="O29" s="36">
        <f t="shared" ref="O29:Q29" si="11">SUM(O30:O33)</f>
        <v>0</v>
      </c>
      <c r="P29" s="36">
        <f t="shared" si="11"/>
        <v>0</v>
      </c>
      <c r="Q29" s="36">
        <f t="shared" si="11"/>
        <v>0</v>
      </c>
      <c r="R29" s="36">
        <f>SUM(O29:Q29)</f>
        <v>0</v>
      </c>
      <c r="S29" s="36">
        <f t="shared" ref="S29:U29" si="12">SUM(S30:S33)</f>
        <v>0</v>
      </c>
      <c r="T29" s="36">
        <f t="shared" si="12"/>
        <v>0</v>
      </c>
      <c r="U29" s="36">
        <f t="shared" si="12"/>
        <v>0</v>
      </c>
      <c r="V29" s="36">
        <f>SUM(S29:U29)</f>
        <v>0</v>
      </c>
      <c r="W29" s="36">
        <f>+J29+N29+R29+V29</f>
        <v>0</v>
      </c>
    </row>
    <row r="30" spans="1:23" ht="18.75" customHeight="1">
      <c r="A30" s="30"/>
      <c r="B30" s="30"/>
      <c r="C30" s="30"/>
      <c r="D30" s="30"/>
      <c r="E30" s="30"/>
      <c r="F30" s="37" t="s">
        <v>31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>
        <f t="shared" ref="W30:W33" si="13">SUM(G30:U30)</f>
        <v>0</v>
      </c>
    </row>
    <row r="31" spans="1:23" ht="18.75" customHeight="1">
      <c r="A31" s="30"/>
      <c r="B31" s="30"/>
      <c r="C31" s="30"/>
      <c r="D31" s="30"/>
      <c r="E31" s="30"/>
      <c r="F31" s="37" t="s">
        <v>32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>
        <f t="shared" si="13"/>
        <v>0</v>
      </c>
    </row>
    <row r="32" spans="1:23" ht="18.75" customHeight="1">
      <c r="A32" s="30"/>
      <c r="B32" s="30"/>
      <c r="C32" s="30"/>
      <c r="D32" s="30"/>
      <c r="E32" s="30"/>
      <c r="F32" s="37" t="s">
        <v>33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>
        <f t="shared" si="13"/>
        <v>0</v>
      </c>
    </row>
    <row r="33" spans="1:23" ht="18.75" customHeight="1">
      <c r="A33" s="30"/>
      <c r="B33" s="30"/>
      <c r="C33" s="30"/>
      <c r="D33" s="30"/>
      <c r="E33" s="30"/>
      <c r="F33" s="37" t="s">
        <v>34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>
        <f t="shared" si="13"/>
        <v>0</v>
      </c>
    </row>
    <row r="34" spans="1:23" ht="18.75" customHeight="1">
      <c r="A34" s="30"/>
      <c r="B34" s="30"/>
      <c r="C34" s="30"/>
      <c r="D34" s="30"/>
      <c r="E34" s="30"/>
      <c r="F34" s="35" t="s">
        <v>23</v>
      </c>
      <c r="G34" s="36">
        <f>+G35+G37</f>
        <v>0</v>
      </c>
      <c r="H34" s="36">
        <f>+H35+H37</f>
        <v>0</v>
      </c>
      <c r="I34" s="36">
        <f>+I35+I37</f>
        <v>0</v>
      </c>
      <c r="J34" s="36">
        <f>SUM(G34:I34)</f>
        <v>0</v>
      </c>
      <c r="K34" s="36">
        <f>+K35+K37</f>
        <v>0</v>
      </c>
      <c r="L34" s="36">
        <f>+L35+L37</f>
        <v>0</v>
      </c>
      <c r="M34" s="36">
        <f>+M35+M37</f>
        <v>0</v>
      </c>
      <c r="N34" s="36">
        <f>SUM(K34:M34)</f>
        <v>0</v>
      </c>
      <c r="O34" s="36">
        <f>+O35+O37</f>
        <v>0</v>
      </c>
      <c r="P34" s="36">
        <f>+P35+P37</f>
        <v>0</v>
      </c>
      <c r="Q34" s="36">
        <f>+Q35+Q37</f>
        <v>0</v>
      </c>
      <c r="R34" s="36">
        <f>SUM(O34:Q34)</f>
        <v>0</v>
      </c>
      <c r="S34" s="36">
        <f>+S35+S37</f>
        <v>0</v>
      </c>
      <c r="T34" s="36">
        <f>+T35+T37</f>
        <v>0</v>
      </c>
      <c r="U34" s="36">
        <f>+U35+U37</f>
        <v>0</v>
      </c>
      <c r="V34" s="36">
        <f>SUM(S34:U34)</f>
        <v>0</v>
      </c>
      <c r="W34" s="36">
        <f>+J34+N34+R34+V34</f>
        <v>0</v>
      </c>
    </row>
    <row r="35" spans="1:23" ht="18.75" customHeight="1">
      <c r="A35" s="30"/>
      <c r="B35" s="30"/>
      <c r="C35" s="30"/>
      <c r="D35" s="30"/>
      <c r="E35" s="30"/>
      <c r="F35" s="37" t="s">
        <v>35</v>
      </c>
      <c r="G35" s="38">
        <f>SUM(G36:G36)</f>
        <v>0</v>
      </c>
      <c r="H35" s="38">
        <f>SUM(H36:H36)</f>
        <v>0</v>
      </c>
      <c r="I35" s="38">
        <f>SUM(I36:I36)</f>
        <v>0</v>
      </c>
      <c r="J35" s="38"/>
      <c r="K35" s="38">
        <f>SUM(K36:K36)</f>
        <v>0</v>
      </c>
      <c r="L35" s="38">
        <f>SUM(L36:L36)</f>
        <v>0</v>
      </c>
      <c r="M35" s="38">
        <f>SUM(M36:M36)</f>
        <v>0</v>
      </c>
      <c r="N35" s="38"/>
      <c r="O35" s="38">
        <f>SUM(O36:O36)</f>
        <v>0</v>
      </c>
      <c r="P35" s="38">
        <f>SUM(P36:P36)</f>
        <v>0</v>
      </c>
      <c r="Q35" s="38">
        <f>SUM(Q36:Q36)</f>
        <v>0</v>
      </c>
      <c r="R35" s="38"/>
      <c r="S35" s="38">
        <f>SUM(S36:S36)</f>
        <v>0</v>
      </c>
      <c r="T35" s="38">
        <f>SUM(T36:T36)</f>
        <v>0</v>
      </c>
      <c r="U35" s="38">
        <f>SUM(U36:U36)</f>
        <v>0</v>
      </c>
      <c r="V35" s="38"/>
      <c r="W35" s="38">
        <f>SUM(G35:U35)</f>
        <v>0</v>
      </c>
    </row>
    <row r="36" spans="1:23" ht="18.75" customHeight="1">
      <c r="A36" s="30"/>
      <c r="B36" s="30"/>
      <c r="C36" s="30"/>
      <c r="D36" s="30"/>
      <c r="E36" s="30"/>
      <c r="F36" s="37" t="s">
        <v>93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>
        <f>SUM(G36:U36)</f>
        <v>0</v>
      </c>
    </row>
    <row r="37" spans="1:23" ht="18.75" customHeight="1">
      <c r="A37" s="30"/>
      <c r="B37" s="30"/>
      <c r="C37" s="30"/>
      <c r="D37" s="30"/>
      <c r="E37" s="30"/>
      <c r="F37" s="37" t="s">
        <v>94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>
        <f>SUM(G37:U37)</f>
        <v>0</v>
      </c>
    </row>
    <row r="38" spans="1:23" ht="18.75" customHeight="1">
      <c r="A38" s="30"/>
      <c r="B38" s="30"/>
      <c r="C38" s="30"/>
      <c r="D38" s="30"/>
      <c r="E38" s="30"/>
      <c r="F38" s="35" t="s">
        <v>37</v>
      </c>
      <c r="G38" s="36"/>
      <c r="H38" s="36"/>
      <c r="I38" s="36"/>
      <c r="J38" s="36">
        <f>SUM(G38:I38)</f>
        <v>0</v>
      </c>
      <c r="K38" s="36"/>
      <c r="L38" s="36"/>
      <c r="M38" s="36"/>
      <c r="N38" s="36">
        <f>SUM(K38:M38)</f>
        <v>0</v>
      </c>
      <c r="O38" s="36"/>
      <c r="P38" s="36"/>
      <c r="Q38" s="36"/>
      <c r="R38" s="36">
        <f>SUM(O38:Q38)</f>
        <v>0</v>
      </c>
      <c r="S38" s="36"/>
      <c r="T38" s="36"/>
      <c r="U38" s="36"/>
      <c r="V38" s="36">
        <f>SUM(S38:U38)</f>
        <v>0</v>
      </c>
      <c r="W38" s="36">
        <f>+J38+N38+R38+V38</f>
        <v>0</v>
      </c>
    </row>
    <row r="39" spans="1:23" ht="18.75" customHeight="1">
      <c r="A39" s="30"/>
      <c r="B39" s="30"/>
      <c r="C39" s="30"/>
      <c r="D39" s="30"/>
      <c r="E39" s="30"/>
      <c r="F39" s="35" t="s">
        <v>38</v>
      </c>
      <c r="G39" s="36"/>
      <c r="H39" s="36"/>
      <c r="I39" s="36"/>
      <c r="J39" s="36">
        <f>SUM(G39:I39)</f>
        <v>0</v>
      </c>
      <c r="K39" s="36"/>
      <c r="L39" s="36"/>
      <c r="M39" s="36"/>
      <c r="N39" s="36">
        <f>SUM(K39:M39)</f>
        <v>0</v>
      </c>
      <c r="O39" s="36"/>
      <c r="P39" s="36"/>
      <c r="Q39" s="36"/>
      <c r="R39" s="36">
        <f>SUM(O39:Q39)</f>
        <v>0</v>
      </c>
      <c r="S39" s="36"/>
      <c r="T39" s="36"/>
      <c r="U39" s="36"/>
      <c r="V39" s="36">
        <f>SUM(S39:U39)</f>
        <v>0</v>
      </c>
      <c r="W39" s="36">
        <f>+J39+N39+R39+V39</f>
        <v>0</v>
      </c>
    </row>
    <row r="40" spans="1:23" s="59" customFormat="1">
      <c r="A40" s="216" t="s">
        <v>97</v>
      </c>
      <c r="B40" s="217"/>
      <c r="C40" s="217"/>
      <c r="D40" s="217"/>
      <c r="E40" s="218"/>
      <c r="F40" s="39"/>
      <c r="G40" s="40">
        <f>+G46-G43</f>
        <v>0</v>
      </c>
      <c r="H40" s="40">
        <f t="shared" ref="H40:U40" si="14">+H46-H43</f>
        <v>0</v>
      </c>
      <c r="I40" s="40">
        <f t="shared" si="14"/>
        <v>0</v>
      </c>
      <c r="J40" s="40"/>
      <c r="K40" s="40">
        <f t="shared" si="14"/>
        <v>0</v>
      </c>
      <c r="L40" s="40">
        <f t="shared" si="14"/>
        <v>0</v>
      </c>
      <c r="M40" s="40">
        <f t="shared" si="14"/>
        <v>0</v>
      </c>
      <c r="N40" s="40"/>
      <c r="O40" s="40">
        <f t="shared" si="14"/>
        <v>0</v>
      </c>
      <c r="P40" s="40">
        <f t="shared" si="14"/>
        <v>0</v>
      </c>
      <c r="Q40" s="40">
        <f t="shared" si="14"/>
        <v>0</v>
      </c>
      <c r="R40" s="40"/>
      <c r="S40" s="40">
        <f t="shared" si="14"/>
        <v>0</v>
      </c>
      <c r="T40" s="40">
        <f t="shared" si="14"/>
        <v>0</v>
      </c>
      <c r="U40" s="40">
        <f t="shared" si="14"/>
        <v>0</v>
      </c>
      <c r="V40" s="40"/>
      <c r="W40" s="40">
        <f>SUM(G40:U40)</f>
        <v>0</v>
      </c>
    </row>
    <row r="41" spans="1:23" s="59" customFormat="1">
      <c r="A41" s="219"/>
      <c r="B41" s="220"/>
      <c r="C41" s="220"/>
      <c r="D41" s="220"/>
      <c r="E41" s="221"/>
      <c r="F41" s="39"/>
      <c r="G41" s="225">
        <f>+G40+H40+I40</f>
        <v>0</v>
      </c>
      <c r="H41" s="226"/>
      <c r="I41" s="227"/>
      <c r="J41" s="52"/>
      <c r="K41" s="225">
        <f>+K40+L40+M40</f>
        <v>0</v>
      </c>
      <c r="L41" s="226"/>
      <c r="M41" s="227"/>
      <c r="N41" s="52"/>
      <c r="O41" s="225">
        <f>+O40+P40+Q40</f>
        <v>0</v>
      </c>
      <c r="P41" s="226"/>
      <c r="Q41" s="227"/>
      <c r="R41" s="52"/>
      <c r="S41" s="225">
        <f>+S40+T40+U40</f>
        <v>0</v>
      </c>
      <c r="T41" s="226"/>
      <c r="U41" s="227"/>
      <c r="V41" s="53"/>
      <c r="W41" s="40">
        <f>SUM(G41:U41)</f>
        <v>0</v>
      </c>
    </row>
    <row r="42" spans="1:23" s="59" customFormat="1">
      <c r="A42" s="222"/>
      <c r="B42" s="223"/>
      <c r="C42" s="223"/>
      <c r="D42" s="223"/>
      <c r="E42" s="224"/>
      <c r="F42" s="39"/>
      <c r="G42" s="228" t="e">
        <f>+G41*100/W41</f>
        <v>#DIV/0!</v>
      </c>
      <c r="H42" s="226"/>
      <c r="I42" s="227"/>
      <c r="J42" s="52"/>
      <c r="K42" s="228" t="e">
        <f>+K41*100/W41</f>
        <v>#DIV/0!</v>
      </c>
      <c r="L42" s="226"/>
      <c r="M42" s="227"/>
      <c r="N42" s="52"/>
      <c r="O42" s="228" t="e">
        <f>+O41*100/W41</f>
        <v>#DIV/0!</v>
      </c>
      <c r="P42" s="226"/>
      <c r="Q42" s="227"/>
      <c r="R42" s="52"/>
      <c r="S42" s="228" t="e">
        <f>+S41*100/W41</f>
        <v>#DIV/0!</v>
      </c>
      <c r="T42" s="226"/>
      <c r="U42" s="227"/>
      <c r="V42" s="53"/>
      <c r="W42" s="40" t="e">
        <f>SUM(G42:U42)</f>
        <v>#DIV/0!</v>
      </c>
    </row>
    <row r="43" spans="1:23" s="59" customFormat="1">
      <c r="A43" s="229" t="s">
        <v>98</v>
      </c>
      <c r="B43" s="230"/>
      <c r="C43" s="230"/>
      <c r="D43" s="230"/>
      <c r="E43" s="231"/>
      <c r="F43" s="41"/>
      <c r="G43" s="42">
        <f>+G17+G34</f>
        <v>0</v>
      </c>
      <c r="H43" s="42">
        <f t="shared" ref="H43:W43" si="15">+H17+H34</f>
        <v>0</v>
      </c>
      <c r="I43" s="42">
        <f t="shared" si="15"/>
        <v>0</v>
      </c>
      <c r="J43" s="42">
        <f>+J17+J34</f>
        <v>0</v>
      </c>
      <c r="K43" s="42">
        <f t="shared" si="15"/>
        <v>0</v>
      </c>
      <c r="L43" s="42">
        <f t="shared" si="15"/>
        <v>0</v>
      </c>
      <c r="M43" s="42">
        <f t="shared" si="15"/>
        <v>0</v>
      </c>
      <c r="N43" s="42">
        <f t="shared" si="15"/>
        <v>0</v>
      </c>
      <c r="O43" s="42">
        <f t="shared" si="15"/>
        <v>0</v>
      </c>
      <c r="P43" s="42">
        <f t="shared" si="15"/>
        <v>0</v>
      </c>
      <c r="Q43" s="42">
        <f t="shared" si="15"/>
        <v>0</v>
      </c>
      <c r="R43" s="42">
        <f t="shared" si="15"/>
        <v>0</v>
      </c>
      <c r="S43" s="42">
        <f t="shared" si="15"/>
        <v>0</v>
      </c>
      <c r="T43" s="42">
        <f t="shared" si="15"/>
        <v>0</v>
      </c>
      <c r="U43" s="42">
        <f t="shared" si="15"/>
        <v>0</v>
      </c>
      <c r="V43" s="42">
        <f t="shared" si="15"/>
        <v>0</v>
      </c>
      <c r="W43" s="42">
        <f t="shared" si="15"/>
        <v>0</v>
      </c>
    </row>
    <row r="44" spans="1:23" s="59" customFormat="1">
      <c r="A44" s="232"/>
      <c r="B44" s="233"/>
      <c r="C44" s="233"/>
      <c r="D44" s="233"/>
      <c r="E44" s="234"/>
      <c r="F44" s="41"/>
      <c r="G44" s="238">
        <f>+G43+H43+I43</f>
        <v>0</v>
      </c>
      <c r="H44" s="239"/>
      <c r="I44" s="240"/>
      <c r="J44" s="50"/>
      <c r="K44" s="238">
        <f>+K43+L43+M43</f>
        <v>0</v>
      </c>
      <c r="L44" s="239"/>
      <c r="M44" s="240"/>
      <c r="N44" s="50"/>
      <c r="O44" s="238">
        <f>+O43+P43+Q43</f>
        <v>0</v>
      </c>
      <c r="P44" s="239"/>
      <c r="Q44" s="240"/>
      <c r="R44" s="50"/>
      <c r="S44" s="238">
        <f>+S43+T43+U43</f>
        <v>0</v>
      </c>
      <c r="T44" s="239"/>
      <c r="U44" s="240"/>
      <c r="V44" s="51"/>
      <c r="W44" s="42">
        <f>SUM(G44:U44)</f>
        <v>0</v>
      </c>
    </row>
    <row r="45" spans="1:23" s="59" customFormat="1">
      <c r="A45" s="235"/>
      <c r="B45" s="236"/>
      <c r="C45" s="236"/>
      <c r="D45" s="236"/>
      <c r="E45" s="237"/>
      <c r="F45" s="41"/>
      <c r="G45" s="241" t="e">
        <f>+G44*100/W44</f>
        <v>#DIV/0!</v>
      </c>
      <c r="H45" s="239"/>
      <c r="I45" s="240"/>
      <c r="J45" s="50"/>
      <c r="K45" s="241" t="e">
        <f>+K44*100/W44</f>
        <v>#DIV/0!</v>
      </c>
      <c r="L45" s="239"/>
      <c r="M45" s="240"/>
      <c r="N45" s="50"/>
      <c r="O45" s="241" t="e">
        <f>+O44*100/W44</f>
        <v>#DIV/0!</v>
      </c>
      <c r="P45" s="239"/>
      <c r="Q45" s="240"/>
      <c r="R45" s="50"/>
      <c r="S45" s="241" t="e">
        <f>+S44*100/W44</f>
        <v>#DIV/0!</v>
      </c>
      <c r="T45" s="239"/>
      <c r="U45" s="240"/>
      <c r="V45" s="51"/>
      <c r="W45" s="42" t="e">
        <f>SUM(G45:U45)</f>
        <v>#DIV/0!</v>
      </c>
    </row>
    <row r="46" spans="1:23" s="59" customFormat="1">
      <c r="A46" s="242" t="s">
        <v>26</v>
      </c>
      <c r="B46" s="243"/>
      <c r="C46" s="243"/>
      <c r="D46" s="243"/>
      <c r="E46" s="244"/>
      <c r="F46" s="43"/>
      <c r="G46" s="34">
        <f>+G7+G23</f>
        <v>0</v>
      </c>
      <c r="H46" s="34">
        <f t="shared" ref="H46:W46" si="16">+H7+H23</f>
        <v>0</v>
      </c>
      <c r="I46" s="34">
        <f t="shared" si="16"/>
        <v>0</v>
      </c>
      <c r="J46" s="34">
        <f t="shared" si="16"/>
        <v>0</v>
      </c>
      <c r="K46" s="34">
        <f t="shared" si="16"/>
        <v>0</v>
      </c>
      <c r="L46" s="34">
        <f t="shared" si="16"/>
        <v>0</v>
      </c>
      <c r="M46" s="34">
        <f t="shared" si="16"/>
        <v>0</v>
      </c>
      <c r="N46" s="34">
        <f t="shared" si="16"/>
        <v>0</v>
      </c>
      <c r="O46" s="34">
        <f t="shared" si="16"/>
        <v>0</v>
      </c>
      <c r="P46" s="34">
        <f t="shared" si="16"/>
        <v>0</v>
      </c>
      <c r="Q46" s="34">
        <f t="shared" si="16"/>
        <v>0</v>
      </c>
      <c r="R46" s="34">
        <f t="shared" si="16"/>
        <v>0</v>
      </c>
      <c r="S46" s="34">
        <f t="shared" si="16"/>
        <v>0</v>
      </c>
      <c r="T46" s="34">
        <f t="shared" si="16"/>
        <v>0</v>
      </c>
      <c r="U46" s="34">
        <f t="shared" si="16"/>
        <v>0</v>
      </c>
      <c r="V46" s="34">
        <f t="shared" si="16"/>
        <v>0</v>
      </c>
      <c r="W46" s="34">
        <f t="shared" si="16"/>
        <v>0</v>
      </c>
    </row>
    <row r="47" spans="1:23" s="59" customFormat="1">
      <c r="A47" s="245"/>
      <c r="B47" s="246"/>
      <c r="C47" s="246"/>
      <c r="D47" s="246"/>
      <c r="E47" s="247"/>
      <c r="F47" s="43"/>
      <c r="G47" s="251">
        <f>+G46+H46+I46</f>
        <v>0</v>
      </c>
      <c r="H47" s="252"/>
      <c r="I47" s="253"/>
      <c r="J47" s="48"/>
      <c r="K47" s="251">
        <f>+K46+L46+M46</f>
        <v>0</v>
      </c>
      <c r="L47" s="252"/>
      <c r="M47" s="253"/>
      <c r="N47" s="48"/>
      <c r="O47" s="251">
        <f>+O46+P46+Q46</f>
        <v>0</v>
      </c>
      <c r="P47" s="252"/>
      <c r="Q47" s="253"/>
      <c r="R47" s="48"/>
      <c r="S47" s="251">
        <f>+S46+T46+U46</f>
        <v>0</v>
      </c>
      <c r="T47" s="252"/>
      <c r="U47" s="253"/>
      <c r="V47" s="49"/>
      <c r="W47" s="34">
        <f>SUM(G47:U47)</f>
        <v>0</v>
      </c>
    </row>
    <row r="48" spans="1:23" s="59" customFormat="1">
      <c r="A48" s="248"/>
      <c r="B48" s="249"/>
      <c r="C48" s="249"/>
      <c r="D48" s="249"/>
      <c r="E48" s="250"/>
      <c r="F48" s="43"/>
      <c r="G48" s="254" t="e">
        <f>+G47*100/W47</f>
        <v>#DIV/0!</v>
      </c>
      <c r="H48" s="252"/>
      <c r="I48" s="253"/>
      <c r="J48" s="48"/>
      <c r="K48" s="254" t="e">
        <f>+K47*100/W47</f>
        <v>#DIV/0!</v>
      </c>
      <c r="L48" s="252"/>
      <c r="M48" s="253"/>
      <c r="N48" s="48"/>
      <c r="O48" s="254" t="e">
        <f>+O47*100/W47</f>
        <v>#DIV/0!</v>
      </c>
      <c r="P48" s="252"/>
      <c r="Q48" s="253"/>
      <c r="R48" s="48"/>
      <c r="S48" s="254" t="e">
        <f>+S47*100/W47</f>
        <v>#DIV/0!</v>
      </c>
      <c r="T48" s="252"/>
      <c r="U48" s="253"/>
      <c r="V48" s="49"/>
      <c r="W48" s="34" t="e">
        <f>SUM(G48:U48)</f>
        <v>#DIV/0!</v>
      </c>
    </row>
    <row r="49" spans="1:23" s="59" customFormat="1" ht="24.75" customHeight="1">
      <c r="A49" s="60"/>
      <c r="B49" s="60"/>
      <c r="C49" s="60"/>
      <c r="D49" s="60"/>
      <c r="E49" s="60"/>
      <c r="G49" s="44"/>
      <c r="H49" s="45"/>
      <c r="I49" s="45"/>
      <c r="J49" s="45"/>
      <c r="K49" s="44"/>
      <c r="L49" s="45"/>
      <c r="M49" s="45"/>
      <c r="N49" s="45"/>
      <c r="O49" s="44"/>
      <c r="P49" s="45"/>
      <c r="Q49" s="45"/>
      <c r="R49" s="45"/>
      <c r="S49" s="44"/>
      <c r="T49" s="45"/>
      <c r="U49" s="45"/>
      <c r="V49" s="45"/>
      <c r="W49" s="46"/>
    </row>
    <row r="50" spans="1:23" s="59" customFormat="1" ht="21" customHeight="1">
      <c r="A50" s="60"/>
      <c r="B50" s="60"/>
      <c r="C50" s="60"/>
      <c r="D50" s="60"/>
      <c r="E50" s="60"/>
      <c r="G50" s="44"/>
      <c r="H50" s="45"/>
      <c r="I50" s="45"/>
      <c r="J50" s="45"/>
      <c r="K50" s="44"/>
      <c r="L50" s="45"/>
      <c r="M50" s="45"/>
      <c r="N50" s="45"/>
      <c r="O50" s="44"/>
      <c r="P50" s="45"/>
      <c r="Q50" s="45"/>
      <c r="R50" s="45"/>
      <c r="S50" s="44"/>
      <c r="T50" s="45"/>
      <c r="U50" s="45"/>
      <c r="V50" s="45"/>
      <c r="W50" s="46"/>
    </row>
    <row r="51" spans="1:23">
      <c r="Q51" s="22" t="s">
        <v>99</v>
      </c>
    </row>
    <row r="52" spans="1:23">
      <c r="P52" s="22" t="s">
        <v>100</v>
      </c>
    </row>
    <row r="53" spans="1:23">
      <c r="P53" s="22" t="s">
        <v>101</v>
      </c>
    </row>
  </sheetData>
  <mergeCells count="40">
    <mergeCell ref="A46:E48"/>
    <mergeCell ref="G47:I47"/>
    <mergeCell ref="K47:M47"/>
    <mergeCell ref="O47:Q47"/>
    <mergeCell ref="S47:U47"/>
    <mergeCell ref="G48:I48"/>
    <mergeCell ref="K48:M48"/>
    <mergeCell ref="O48:Q48"/>
    <mergeCell ref="S48:U48"/>
    <mergeCell ref="A43:E45"/>
    <mergeCell ref="G44:I44"/>
    <mergeCell ref="K44:M44"/>
    <mergeCell ref="O44:Q44"/>
    <mergeCell ref="S44:U44"/>
    <mergeCell ref="G45:I45"/>
    <mergeCell ref="K45:M45"/>
    <mergeCell ref="O45:Q45"/>
    <mergeCell ref="S45:U45"/>
    <mergeCell ref="A40:E42"/>
    <mergeCell ref="G41:I41"/>
    <mergeCell ref="K41:M41"/>
    <mergeCell ref="O41:Q41"/>
    <mergeCell ref="S41:U41"/>
    <mergeCell ref="G42:I42"/>
    <mergeCell ref="K42:M42"/>
    <mergeCell ref="O42:Q42"/>
    <mergeCell ref="S42:U42"/>
    <mergeCell ref="A1:W1"/>
    <mergeCell ref="A2:W2"/>
    <mergeCell ref="A4:A6"/>
    <mergeCell ref="B4:B6"/>
    <mergeCell ref="C4:C6"/>
    <mergeCell ref="D4:E5"/>
    <mergeCell ref="F4:F6"/>
    <mergeCell ref="G4:W4"/>
    <mergeCell ref="G5:J5"/>
    <mergeCell ref="K5:N5"/>
    <mergeCell ref="O5:R5"/>
    <mergeCell ref="S5:V5"/>
    <mergeCell ref="W5:W6"/>
  </mergeCells>
  <pageMargins left="0.15748031496062992" right="0.15748031496062992" top="0.91" bottom="0.45" header="0.5" footer="0.15748031496062992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356"/>
  <sheetViews>
    <sheetView tabSelected="1" view="pageBreakPreview" topLeftCell="A238" zoomScaleNormal="100" zoomScaleSheetLayoutView="100" workbookViewId="0">
      <selection activeCell="B248" sqref="B248"/>
    </sheetView>
  </sheetViews>
  <sheetFormatPr defaultColWidth="9" defaultRowHeight="24"/>
  <cols>
    <col min="1" max="1" width="3.625" style="5" customWidth="1"/>
    <col min="2" max="2" width="30.875" style="5" customWidth="1"/>
    <col min="3" max="3" width="5.125" style="5" customWidth="1"/>
    <col min="4" max="4" width="6.125" style="5" customWidth="1"/>
    <col min="5" max="5" width="5.125" style="5" customWidth="1"/>
    <col min="6" max="6" width="6.875" style="5" customWidth="1"/>
    <col min="7" max="9" width="6.125" style="5" customWidth="1"/>
    <col min="10" max="12" width="7.125" style="5" customWidth="1"/>
    <col min="13" max="13" width="8.875" style="5" customWidth="1"/>
    <col min="14" max="14" width="8.625" style="5" customWidth="1"/>
    <col min="15" max="15" width="9.125" style="5" bestFit="1" customWidth="1"/>
    <col min="16" max="16" width="12.5" style="5" customWidth="1"/>
    <col min="17" max="17" width="42.5" style="100" bestFit="1" customWidth="1"/>
    <col min="18" max="16384" width="9" style="5"/>
  </cols>
  <sheetData>
    <row r="1" spans="1:23" s="4" customFormat="1" ht="27.75">
      <c r="A1" s="316" t="s">
        <v>315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99"/>
    </row>
    <row r="2" spans="1:23" s="4" customFormat="1" ht="27.75">
      <c r="A2" s="55"/>
      <c r="B2" s="320" t="s">
        <v>104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99"/>
    </row>
    <row r="3" spans="1:23" s="4" customFormat="1" ht="27.75">
      <c r="A3" s="98"/>
      <c r="B3" s="81" t="s">
        <v>290</v>
      </c>
      <c r="C3" s="82"/>
      <c r="D3" s="305" t="s">
        <v>316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99"/>
      <c r="T3" s="76"/>
      <c r="U3" s="76"/>
      <c r="V3" s="76"/>
      <c r="W3" s="76"/>
    </row>
    <row r="4" spans="1:23" s="4" customFormat="1" ht="27.75">
      <c r="A4" s="153"/>
      <c r="B4" s="81" t="s">
        <v>291</v>
      </c>
      <c r="C4" s="82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99"/>
      <c r="T4" s="76"/>
      <c r="U4" s="76"/>
      <c r="V4" s="76"/>
      <c r="W4" s="76"/>
    </row>
    <row r="5" spans="1:23" s="4" customFormat="1" ht="27.75">
      <c r="A5" s="153"/>
      <c r="B5" s="81" t="s">
        <v>308</v>
      </c>
      <c r="C5" s="82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99"/>
      <c r="T5" s="76"/>
      <c r="U5" s="76"/>
      <c r="V5" s="76"/>
      <c r="W5" s="76"/>
    </row>
    <row r="6" spans="1:23" s="4" customFormat="1" ht="27.75">
      <c r="A6" s="153"/>
      <c r="B6" s="81" t="s">
        <v>292</v>
      </c>
      <c r="C6" s="82"/>
      <c r="D6" s="305" t="s">
        <v>293</v>
      </c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99"/>
      <c r="T6" s="76"/>
      <c r="U6" s="76"/>
      <c r="V6" s="76"/>
      <c r="W6" s="76"/>
    </row>
    <row r="7" spans="1:23" s="4" customFormat="1" ht="27.75">
      <c r="A7" s="153"/>
      <c r="B7" s="81" t="s">
        <v>294</v>
      </c>
      <c r="C7" s="8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99" t="s">
        <v>307</v>
      </c>
      <c r="T7" s="76"/>
      <c r="U7" s="76"/>
      <c r="V7" s="76"/>
      <c r="W7" s="76"/>
    </row>
    <row r="8" spans="1:23" s="4" customFormat="1" ht="27.75">
      <c r="A8" s="153"/>
      <c r="B8" s="81" t="s">
        <v>296</v>
      </c>
      <c r="C8" s="82"/>
      <c r="D8" s="305" t="s">
        <v>297</v>
      </c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99"/>
      <c r="T8" s="76"/>
      <c r="U8" s="76"/>
      <c r="V8" s="76"/>
      <c r="W8" s="76"/>
    </row>
    <row r="9" spans="1:23" s="4" customFormat="1" ht="27.75">
      <c r="A9" s="98"/>
      <c r="B9" s="81" t="s">
        <v>160</v>
      </c>
      <c r="C9" s="82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99" t="s">
        <v>307</v>
      </c>
      <c r="T9" s="76"/>
      <c r="U9" s="76"/>
      <c r="V9" s="76"/>
      <c r="W9" s="76"/>
    </row>
    <row r="10" spans="1:23" s="4" customFormat="1" ht="27.75">
      <c r="A10" s="55"/>
      <c r="B10" s="81" t="s">
        <v>116</v>
      </c>
      <c r="C10" s="83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99" t="s">
        <v>307</v>
      </c>
      <c r="T10" s="76"/>
      <c r="U10" s="76"/>
      <c r="V10" s="76"/>
      <c r="W10" s="76"/>
    </row>
    <row r="11" spans="1:23" s="62" customFormat="1" ht="46.5">
      <c r="A11" s="88"/>
      <c r="B11" s="97" t="s">
        <v>317</v>
      </c>
      <c r="C11" s="105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99" t="s">
        <v>307</v>
      </c>
    </row>
    <row r="12" spans="1:23" s="4" customFormat="1" ht="27.75">
      <c r="A12" s="153"/>
      <c r="B12" s="81" t="s">
        <v>299</v>
      </c>
      <c r="C12" s="82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99" t="s">
        <v>307</v>
      </c>
      <c r="T12" s="76"/>
      <c r="U12" s="76"/>
      <c r="V12" s="76"/>
      <c r="W12" s="76"/>
    </row>
    <row r="13" spans="1:23" s="4" customFormat="1" ht="27.75">
      <c r="A13" s="55"/>
      <c r="B13" s="81" t="s">
        <v>105</v>
      </c>
      <c r="C13" s="82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99" t="s">
        <v>307</v>
      </c>
      <c r="T13" s="76"/>
      <c r="U13" s="76"/>
      <c r="V13" s="76"/>
      <c r="W13" s="76"/>
    </row>
    <row r="14" spans="1:23" s="4" customFormat="1" ht="27.75">
      <c r="A14" s="55"/>
      <c r="B14" s="81" t="s">
        <v>107</v>
      </c>
      <c r="C14" s="82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99" t="s">
        <v>307</v>
      </c>
      <c r="T14" s="76"/>
      <c r="U14" s="76"/>
      <c r="V14" s="76"/>
      <c r="W14" s="76"/>
    </row>
    <row r="15" spans="1:23" s="62" customFormat="1" ht="48" customHeight="1">
      <c r="A15" s="88"/>
      <c r="B15" s="97" t="s">
        <v>136</v>
      </c>
      <c r="C15" s="105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99" t="s">
        <v>307</v>
      </c>
    </row>
    <row r="16" spans="1:23" s="62" customFormat="1">
      <c r="A16" s="88"/>
      <c r="B16" s="97" t="s">
        <v>162</v>
      </c>
      <c r="C16" s="105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99" t="s">
        <v>307</v>
      </c>
    </row>
    <row r="17" spans="1:30" s="4" customFormat="1" ht="27.75">
      <c r="A17" s="55"/>
      <c r="B17" s="81" t="s">
        <v>135</v>
      </c>
      <c r="C17" s="84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99" t="s">
        <v>307</v>
      </c>
      <c r="T17" s="76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s="4" customFormat="1" ht="27.75">
      <c r="A18" s="55"/>
      <c r="B18" s="106" t="s">
        <v>163</v>
      </c>
      <c r="C18" s="87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99" t="s">
        <v>307</v>
      </c>
    </row>
    <row r="19" spans="1:30" s="62" customFormat="1">
      <c r="A19" s="88"/>
      <c r="B19" s="97" t="s">
        <v>162</v>
      </c>
      <c r="C19" s="105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99" t="s">
        <v>307</v>
      </c>
    </row>
    <row r="20" spans="1:30" s="62" customFormat="1">
      <c r="A20" s="88"/>
      <c r="B20" s="105"/>
      <c r="C20" s="105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99"/>
    </row>
    <row r="21" spans="1:30" ht="27.75">
      <c r="A21" s="63"/>
      <c r="B21" s="308" t="s">
        <v>158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</row>
    <row r="22" spans="1:30" s="96" customFormat="1" ht="27.75">
      <c r="A22" s="9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01"/>
    </row>
    <row r="23" spans="1:30" ht="27.75">
      <c r="A23" s="63"/>
      <c r="B23" s="114" t="s">
        <v>213</v>
      </c>
      <c r="C23" s="260"/>
      <c r="D23" s="261"/>
      <c r="E23" s="261"/>
      <c r="F23" s="261"/>
      <c r="G23" s="261"/>
      <c r="H23" s="261"/>
      <c r="I23" s="262"/>
      <c r="J23" s="114" t="s">
        <v>19</v>
      </c>
      <c r="K23" s="114"/>
      <c r="L23" s="114"/>
      <c r="M23" s="114"/>
      <c r="N23" s="114"/>
      <c r="O23" s="114"/>
      <c r="P23" s="114"/>
    </row>
    <row r="24" spans="1:30" s="96" customFormat="1" ht="16.5" customHeight="1">
      <c r="A24" s="95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101"/>
    </row>
    <row r="25" spans="1:30" s="62" customFormat="1">
      <c r="B25" s="318" t="s">
        <v>214</v>
      </c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102"/>
    </row>
    <row r="26" spans="1:30" s="4" customFormat="1"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99"/>
    </row>
    <row r="27" spans="1:30" s="4" customFormat="1"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99"/>
    </row>
    <row r="28" spans="1:30" s="4" customFormat="1" ht="24.75" customHeight="1">
      <c r="A28" s="108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99"/>
    </row>
    <row r="29" spans="1:30" s="4" customFormat="1" ht="17.25" customHeight="1"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99"/>
    </row>
    <row r="30" spans="1:30" s="4" customFormat="1">
      <c r="B30" s="319" t="s">
        <v>215</v>
      </c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99"/>
    </row>
    <row r="31" spans="1:30">
      <c r="B31" s="263" t="s">
        <v>17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</row>
    <row r="32" spans="1:30">
      <c r="B32" s="263" t="s">
        <v>18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</row>
    <row r="33" spans="1:16">
      <c r="B33" s="263" t="s">
        <v>29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</row>
    <row r="35" spans="1:16">
      <c r="B35" s="115" t="s">
        <v>301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</row>
    <row r="36" spans="1:16">
      <c r="B36" s="263" t="s">
        <v>17</v>
      </c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</row>
    <row r="37" spans="1:16">
      <c r="B37" s="263" t="s">
        <v>18</v>
      </c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</row>
    <row r="38" spans="1:16">
      <c r="B38" s="263" t="s">
        <v>29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</row>
    <row r="39" spans="1:16"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6">
      <c r="B40" s="154" t="s">
        <v>302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1:16">
      <c r="B41" s="263" t="s">
        <v>17</v>
      </c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</row>
    <row r="42" spans="1:16">
      <c r="B42" s="263" t="s">
        <v>18</v>
      </c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</row>
    <row r="43" spans="1:16">
      <c r="B43" s="263" t="s">
        <v>29</v>
      </c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</row>
    <row r="44" spans="1:16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1:16">
      <c r="A45" s="6"/>
      <c r="B45" s="308" t="s">
        <v>303</v>
      </c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</row>
    <row r="46" spans="1:16">
      <c r="A46" s="6"/>
      <c r="B46" s="86"/>
      <c r="C46" s="322" t="s">
        <v>125</v>
      </c>
      <c r="D46" s="322"/>
      <c r="E46" s="322"/>
      <c r="F46" s="322"/>
      <c r="G46" s="322"/>
      <c r="H46" s="322"/>
      <c r="I46" s="322"/>
      <c r="J46" s="322"/>
      <c r="K46" s="322" t="s">
        <v>122</v>
      </c>
      <c r="L46" s="322"/>
      <c r="M46" s="322"/>
      <c r="N46" s="322"/>
      <c r="O46" s="322"/>
      <c r="P46" s="322"/>
    </row>
    <row r="47" spans="1:16">
      <c r="A47" s="6"/>
      <c r="B47" s="86"/>
      <c r="C47" s="322" t="s">
        <v>123</v>
      </c>
      <c r="D47" s="322"/>
      <c r="E47" s="322"/>
      <c r="F47" s="322"/>
      <c r="G47" s="322"/>
      <c r="H47" s="322"/>
      <c r="I47" s="322"/>
      <c r="J47" s="322"/>
      <c r="K47" s="322" t="s">
        <v>124</v>
      </c>
      <c r="L47" s="322"/>
      <c r="M47" s="322"/>
      <c r="N47" s="322"/>
      <c r="O47" s="322"/>
      <c r="P47" s="322"/>
    </row>
    <row r="48" spans="1:16">
      <c r="A48" s="6"/>
      <c r="B48" s="86"/>
      <c r="C48" s="322" t="s">
        <v>126</v>
      </c>
      <c r="D48" s="322"/>
      <c r="E48" s="322"/>
      <c r="F48" s="322"/>
      <c r="G48" s="322"/>
      <c r="H48" s="322"/>
      <c r="I48" s="322"/>
      <c r="J48" s="322"/>
      <c r="K48" s="322" t="s">
        <v>122</v>
      </c>
      <c r="L48" s="322"/>
      <c r="M48" s="322"/>
      <c r="N48" s="322"/>
      <c r="O48" s="322"/>
      <c r="P48" s="322"/>
    </row>
    <row r="49" spans="1:17">
      <c r="A49" s="6"/>
      <c r="B49" s="86"/>
      <c r="C49" s="322" t="s">
        <v>123</v>
      </c>
      <c r="D49" s="322"/>
      <c r="E49" s="322"/>
      <c r="F49" s="322"/>
      <c r="G49" s="322"/>
      <c r="H49" s="322"/>
      <c r="I49" s="322"/>
      <c r="J49" s="322"/>
      <c r="K49" s="322" t="s">
        <v>124</v>
      </c>
      <c r="L49" s="322"/>
      <c r="M49" s="322"/>
      <c r="N49" s="322"/>
      <c r="O49" s="322"/>
      <c r="P49" s="322"/>
    </row>
    <row r="50" spans="1:17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7">
      <c r="A51" s="6"/>
      <c r="B51" s="308" t="s">
        <v>230</v>
      </c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</row>
    <row r="52" spans="1:17">
      <c r="A52" s="6"/>
      <c r="B52" s="94" t="s">
        <v>159</v>
      </c>
      <c r="C52" s="312"/>
      <c r="D52" s="312"/>
      <c r="E52" s="312"/>
      <c r="F52" s="312"/>
      <c r="G52" s="4" t="s">
        <v>19</v>
      </c>
    </row>
    <row r="53" spans="1:17" s="7" customFormat="1">
      <c r="A53" s="9"/>
      <c r="B53" s="285" t="s">
        <v>1</v>
      </c>
      <c r="C53" s="280" t="s">
        <v>20</v>
      </c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 t="s">
        <v>56</v>
      </c>
      <c r="O53" s="280"/>
      <c r="P53" s="310" t="s">
        <v>62</v>
      </c>
      <c r="Q53" s="103"/>
    </row>
    <row r="54" spans="1:17" s="7" customFormat="1">
      <c r="A54" s="9"/>
      <c r="B54" s="285"/>
      <c r="C54" s="280" t="s">
        <v>21</v>
      </c>
      <c r="D54" s="280"/>
      <c r="E54" s="280" t="s">
        <v>22</v>
      </c>
      <c r="F54" s="280"/>
      <c r="G54" s="280" t="s">
        <v>23</v>
      </c>
      <c r="H54" s="280"/>
      <c r="I54" s="280" t="s">
        <v>24</v>
      </c>
      <c r="J54" s="280"/>
      <c r="K54" s="280" t="s">
        <v>25</v>
      </c>
      <c r="L54" s="280"/>
      <c r="M54" s="77" t="s">
        <v>6</v>
      </c>
      <c r="N54" s="77" t="s">
        <v>52</v>
      </c>
      <c r="O54" s="77" t="s">
        <v>61</v>
      </c>
      <c r="P54" s="311"/>
      <c r="Q54" s="103"/>
    </row>
    <row r="55" spans="1:17" s="7" customFormat="1">
      <c r="A55" s="9"/>
      <c r="B55" s="19" t="s">
        <v>26</v>
      </c>
      <c r="C55" s="302">
        <f>SUM(C56:D59)</f>
        <v>0</v>
      </c>
      <c r="D55" s="302"/>
      <c r="E55" s="302">
        <f>SUM(E56:F59)</f>
        <v>0</v>
      </c>
      <c r="F55" s="302"/>
      <c r="G55" s="302">
        <f>SUM(G56:H59)</f>
        <v>0</v>
      </c>
      <c r="H55" s="302"/>
      <c r="I55" s="302">
        <f>SUM(I56:J59)</f>
        <v>0</v>
      </c>
      <c r="J55" s="302"/>
      <c r="K55" s="302">
        <f>SUM(K56:L59)</f>
        <v>0</v>
      </c>
      <c r="L55" s="302"/>
      <c r="M55" s="20">
        <f>SUM(C55:L55)</f>
        <v>0</v>
      </c>
      <c r="N55" s="20"/>
      <c r="O55" s="21"/>
      <c r="P55" s="21"/>
      <c r="Q55" s="103"/>
    </row>
    <row r="56" spans="1:17" s="7" customFormat="1">
      <c r="A56" s="9"/>
      <c r="B56" s="10" t="s">
        <v>27</v>
      </c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17">
        <f>SUM(C56:L56)</f>
        <v>0</v>
      </c>
      <c r="N56" s="17"/>
      <c r="O56" s="18"/>
      <c r="P56" s="18"/>
      <c r="Q56" s="103"/>
    </row>
    <row r="57" spans="1:17" s="7" customFormat="1">
      <c r="A57" s="9"/>
      <c r="B57" s="10" t="s">
        <v>28</v>
      </c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17">
        <f>SUM(C57:L57)</f>
        <v>0</v>
      </c>
      <c r="N57" s="17"/>
      <c r="O57" s="18"/>
      <c r="P57" s="18"/>
      <c r="Q57" s="103"/>
    </row>
    <row r="58" spans="1:17" s="7" customFormat="1">
      <c r="A58" s="9"/>
      <c r="B58" s="10" t="s">
        <v>29</v>
      </c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17">
        <f t="shared" ref="M58:M59" si="0">SUM(C58:L58)</f>
        <v>0</v>
      </c>
      <c r="N58" s="17"/>
      <c r="O58" s="18"/>
      <c r="P58" s="18"/>
      <c r="Q58" s="103"/>
    </row>
    <row r="59" spans="1:17" s="7" customFormat="1">
      <c r="A59" s="9"/>
      <c r="B59" s="10" t="s">
        <v>30</v>
      </c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17">
        <f t="shared" si="0"/>
        <v>0</v>
      </c>
      <c r="N59" s="17"/>
      <c r="O59" s="18"/>
      <c r="P59" s="18"/>
      <c r="Q59" s="103"/>
    </row>
    <row r="60" spans="1:17" s="7" customFormat="1">
      <c r="A60" s="9"/>
      <c r="B60" s="303" t="s">
        <v>69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103"/>
    </row>
    <row r="61" spans="1:17" s="7" customFormat="1">
      <c r="A61" s="9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03"/>
    </row>
    <row r="62" spans="1:17">
      <c r="A62" s="8"/>
      <c r="B62" s="158" t="s">
        <v>229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</row>
    <row r="63" spans="1:17">
      <c r="B63" s="115" t="s">
        <v>231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</row>
    <row r="64" spans="1:17">
      <c r="B64" s="122" t="s">
        <v>1</v>
      </c>
      <c r="C64" s="265" t="s">
        <v>197</v>
      </c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117"/>
      <c r="P64" s="117"/>
    </row>
    <row r="65" spans="1:16">
      <c r="B65" s="123" t="s">
        <v>62</v>
      </c>
      <c r="C65" s="266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  <c r="O65" s="117"/>
      <c r="P65" s="117"/>
    </row>
    <row r="66" spans="1:16">
      <c r="B66" s="123" t="s">
        <v>56</v>
      </c>
      <c r="C66" s="289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1"/>
      <c r="O66" s="117"/>
      <c r="P66" s="117"/>
    </row>
    <row r="67" spans="1:16">
      <c r="B67" s="124" t="s">
        <v>198</v>
      </c>
      <c r="C67" s="292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4"/>
      <c r="O67" s="117"/>
      <c r="P67" s="117"/>
    </row>
    <row r="68" spans="1:16">
      <c r="B68" s="117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117"/>
      <c r="P68" s="117"/>
    </row>
    <row r="69" spans="1:16">
      <c r="A69" s="7"/>
      <c r="B69" s="295" t="s">
        <v>232</v>
      </c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</row>
    <row r="70" spans="1:16">
      <c r="A70" s="8"/>
      <c r="B70" s="296" t="s">
        <v>1</v>
      </c>
      <c r="C70" s="296"/>
      <c r="D70" s="297" t="s">
        <v>199</v>
      </c>
      <c r="E70" s="297"/>
      <c r="F70" s="297"/>
      <c r="G70" s="297"/>
      <c r="H70" s="297"/>
      <c r="I70" s="297"/>
      <c r="J70" s="296" t="s">
        <v>54</v>
      </c>
      <c r="K70" s="296"/>
      <c r="L70" s="296" t="s">
        <v>205</v>
      </c>
      <c r="M70" s="296"/>
      <c r="N70" s="125"/>
      <c r="O70" s="125"/>
      <c r="P70" s="125"/>
    </row>
    <row r="71" spans="1:16">
      <c r="A71" s="8"/>
      <c r="B71" s="296"/>
      <c r="C71" s="296"/>
      <c r="D71" s="297" t="s">
        <v>160</v>
      </c>
      <c r="E71" s="297"/>
      <c r="F71" s="297" t="s">
        <v>200</v>
      </c>
      <c r="G71" s="297"/>
      <c r="H71" s="297" t="s">
        <v>201</v>
      </c>
      <c r="I71" s="297"/>
      <c r="J71" s="296"/>
      <c r="K71" s="296"/>
      <c r="L71" s="296"/>
      <c r="M71" s="296"/>
      <c r="N71" s="125"/>
      <c r="O71" s="125"/>
      <c r="P71" s="125"/>
    </row>
    <row r="72" spans="1:16">
      <c r="A72" s="8"/>
      <c r="B72" s="296"/>
      <c r="C72" s="296"/>
      <c r="D72" s="297" t="s">
        <v>202</v>
      </c>
      <c r="E72" s="297"/>
      <c r="F72" s="297" t="s">
        <v>203</v>
      </c>
      <c r="G72" s="297"/>
      <c r="H72" s="297" t="s">
        <v>204</v>
      </c>
      <c r="I72" s="297"/>
      <c r="J72" s="296"/>
      <c r="K72" s="296"/>
      <c r="L72" s="296"/>
      <c r="M72" s="296"/>
      <c r="N72" s="125"/>
      <c r="O72" s="125"/>
      <c r="P72" s="125"/>
    </row>
    <row r="73" spans="1:16">
      <c r="A73" s="8"/>
      <c r="B73" s="255" t="s">
        <v>287</v>
      </c>
      <c r="C73" s="256"/>
      <c r="D73" s="257"/>
      <c r="E73" s="258"/>
      <c r="F73" s="257"/>
      <c r="G73" s="258"/>
      <c r="H73" s="257"/>
      <c r="I73" s="258"/>
      <c r="J73" s="257"/>
      <c r="K73" s="258"/>
      <c r="L73" s="257"/>
      <c r="M73" s="258"/>
      <c r="N73" s="125"/>
      <c r="O73" s="125"/>
      <c r="P73" s="125"/>
    </row>
    <row r="74" spans="1:16">
      <c r="A74" s="8"/>
      <c r="B74" s="257" t="s">
        <v>206</v>
      </c>
      <c r="C74" s="258"/>
      <c r="D74" s="257"/>
      <c r="E74" s="258"/>
      <c r="F74" s="257"/>
      <c r="G74" s="258"/>
      <c r="H74" s="257"/>
      <c r="I74" s="258"/>
      <c r="J74" s="257"/>
      <c r="K74" s="258"/>
      <c r="L74" s="257"/>
      <c r="M74" s="258"/>
      <c r="N74" s="125"/>
      <c r="O74" s="125"/>
      <c r="P74" s="125"/>
    </row>
    <row r="75" spans="1:16">
      <c r="A75" s="8"/>
      <c r="B75" s="255" t="s">
        <v>207</v>
      </c>
      <c r="C75" s="256"/>
      <c r="D75" s="257"/>
      <c r="E75" s="258"/>
      <c r="F75" s="257"/>
      <c r="G75" s="258"/>
      <c r="H75" s="257"/>
      <c r="I75" s="258"/>
      <c r="J75" s="257"/>
      <c r="K75" s="258"/>
      <c r="L75" s="257"/>
      <c r="M75" s="258"/>
      <c r="N75" s="125"/>
      <c r="O75" s="125"/>
      <c r="P75" s="125"/>
    </row>
    <row r="76" spans="1:16">
      <c r="A76" s="8"/>
      <c r="B76" s="257" t="s">
        <v>208</v>
      </c>
      <c r="C76" s="258"/>
      <c r="D76" s="257"/>
      <c r="E76" s="258"/>
      <c r="F76" s="257"/>
      <c r="G76" s="258"/>
      <c r="H76" s="257"/>
      <c r="I76" s="258"/>
      <c r="J76" s="257"/>
      <c r="K76" s="258"/>
      <c r="L76" s="257"/>
      <c r="M76" s="258"/>
      <c r="N76" s="125"/>
      <c r="O76" s="125"/>
      <c r="P76" s="125"/>
    </row>
    <row r="77" spans="1:16">
      <c r="A77" s="8"/>
      <c r="B77" s="255" t="s">
        <v>216</v>
      </c>
      <c r="C77" s="256"/>
      <c r="D77" s="257"/>
      <c r="E77" s="258"/>
      <c r="F77" s="257"/>
      <c r="G77" s="258"/>
      <c r="H77" s="257"/>
      <c r="I77" s="258"/>
      <c r="J77" s="257"/>
      <c r="K77" s="258"/>
      <c r="L77" s="257"/>
      <c r="M77" s="258"/>
      <c r="N77" s="125"/>
      <c r="O77" s="125"/>
      <c r="P77" s="125"/>
    </row>
    <row r="78" spans="1:16">
      <c r="A78" s="8"/>
      <c r="B78" s="257" t="s">
        <v>218</v>
      </c>
      <c r="C78" s="258"/>
      <c r="D78" s="257"/>
      <c r="E78" s="258"/>
      <c r="F78" s="257"/>
      <c r="G78" s="258"/>
      <c r="H78" s="257"/>
      <c r="I78" s="258"/>
      <c r="J78" s="257"/>
      <c r="K78" s="258"/>
      <c r="L78" s="257"/>
      <c r="M78" s="258"/>
      <c r="N78" s="125"/>
      <c r="O78" s="125"/>
      <c r="P78" s="125"/>
    </row>
    <row r="79" spans="1:16">
      <c r="A79" s="8"/>
      <c r="B79" s="255" t="s">
        <v>217</v>
      </c>
      <c r="C79" s="256"/>
      <c r="D79" s="257"/>
      <c r="E79" s="258"/>
      <c r="F79" s="257"/>
      <c r="G79" s="258"/>
      <c r="H79" s="257"/>
      <c r="I79" s="258"/>
      <c r="J79" s="257"/>
      <c r="K79" s="258"/>
      <c r="L79" s="257"/>
      <c r="M79" s="258"/>
      <c r="N79" s="125"/>
      <c r="O79" s="125"/>
      <c r="P79" s="125"/>
    </row>
    <row r="80" spans="1:16">
      <c r="A80" s="8"/>
      <c r="B80" s="257" t="s">
        <v>219</v>
      </c>
      <c r="C80" s="258"/>
      <c r="D80" s="257"/>
      <c r="E80" s="258"/>
      <c r="F80" s="257"/>
      <c r="G80" s="258"/>
      <c r="H80" s="257"/>
      <c r="I80" s="258"/>
      <c r="J80" s="257"/>
      <c r="K80" s="258"/>
      <c r="L80" s="257"/>
      <c r="M80" s="258"/>
      <c r="N80" s="125"/>
      <c r="O80" s="125"/>
      <c r="P80" s="125"/>
    </row>
    <row r="81" spans="1:17">
      <c r="A81" s="8"/>
      <c r="B81" s="8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</row>
    <row r="82" spans="1:17">
      <c r="A82" s="6"/>
      <c r="B82" s="115" t="s">
        <v>182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</row>
    <row r="83" spans="1:17">
      <c r="A83" s="6"/>
      <c r="B83" s="259" t="s">
        <v>182</v>
      </c>
      <c r="C83" s="259" t="s">
        <v>82</v>
      </c>
      <c r="D83" s="259"/>
      <c r="E83" s="259"/>
      <c r="F83" s="259" t="s">
        <v>83</v>
      </c>
      <c r="G83" s="259"/>
      <c r="H83" s="259"/>
      <c r="I83" s="259" t="s">
        <v>84</v>
      </c>
      <c r="J83" s="259"/>
      <c r="K83" s="259"/>
      <c r="L83" s="259" t="s">
        <v>85</v>
      </c>
      <c r="M83" s="259"/>
      <c r="N83" s="259"/>
      <c r="O83" s="324" t="s">
        <v>305</v>
      </c>
      <c r="P83" s="117"/>
    </row>
    <row r="84" spans="1:17">
      <c r="A84" s="6"/>
      <c r="B84" s="259"/>
      <c r="C84" s="120" t="s">
        <v>183</v>
      </c>
      <c r="D84" s="120" t="s">
        <v>184</v>
      </c>
      <c r="E84" s="120" t="s">
        <v>185</v>
      </c>
      <c r="F84" s="120" t="s">
        <v>186</v>
      </c>
      <c r="G84" s="120" t="s">
        <v>187</v>
      </c>
      <c r="H84" s="120" t="s">
        <v>188</v>
      </c>
      <c r="I84" s="120" t="s">
        <v>189</v>
      </c>
      <c r="J84" s="120" t="s">
        <v>190</v>
      </c>
      <c r="K84" s="120" t="s">
        <v>191</v>
      </c>
      <c r="L84" s="120" t="s">
        <v>192</v>
      </c>
      <c r="M84" s="120" t="s">
        <v>193</v>
      </c>
      <c r="N84" s="120" t="s">
        <v>194</v>
      </c>
      <c r="O84" s="324"/>
      <c r="P84" s="117"/>
    </row>
    <row r="85" spans="1:17">
      <c r="A85" s="6"/>
      <c r="B85" s="119" t="s">
        <v>209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7"/>
    </row>
    <row r="86" spans="1:17">
      <c r="A86" s="6"/>
      <c r="B86" s="119" t="s">
        <v>210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7"/>
    </row>
    <row r="87" spans="1:17">
      <c r="A87" s="6"/>
      <c r="B87" s="119" t="s">
        <v>211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7"/>
    </row>
    <row r="88" spans="1:17">
      <c r="A88" s="6"/>
      <c r="B88" s="119" t="s">
        <v>212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7"/>
    </row>
    <row r="89" spans="1:17">
      <c r="A89" s="8"/>
      <c r="B89" s="8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</row>
    <row r="90" spans="1:17">
      <c r="A90" s="6"/>
      <c r="B90" s="154" t="s">
        <v>304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</row>
    <row r="91" spans="1:17">
      <c r="A91" s="6"/>
      <c r="B91" s="265" t="s">
        <v>195</v>
      </c>
      <c r="C91" s="265"/>
      <c r="D91" s="265"/>
      <c r="E91" s="265"/>
      <c r="F91" s="265"/>
      <c r="G91" s="265"/>
      <c r="H91" s="265" t="s">
        <v>196</v>
      </c>
      <c r="I91" s="265"/>
      <c r="J91" s="265"/>
      <c r="K91" s="265"/>
      <c r="L91" s="265"/>
      <c r="M91" s="265"/>
      <c r="N91" s="265"/>
      <c r="O91" s="152"/>
      <c r="P91" s="152"/>
    </row>
    <row r="92" spans="1:17">
      <c r="A92" s="6"/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152"/>
      <c r="P92" s="152"/>
    </row>
    <row r="93" spans="1:17">
      <c r="A93" s="6"/>
      <c r="B93" s="323"/>
      <c r="C93" s="323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152"/>
      <c r="P93" s="152"/>
    </row>
    <row r="94" spans="1:17">
      <c r="A94" s="6"/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152"/>
      <c r="P94" s="152"/>
    </row>
    <row r="95" spans="1:17">
      <c r="A95" s="6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</row>
    <row r="96" spans="1:17" s="12" customFormat="1">
      <c r="A96" s="11"/>
      <c r="B96" s="284" t="s">
        <v>306</v>
      </c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104"/>
    </row>
    <row r="97" spans="1:17" s="12" customFormat="1">
      <c r="A97" s="11"/>
      <c r="B97" s="285" t="s">
        <v>63</v>
      </c>
      <c r="C97" s="285"/>
      <c r="D97" s="299" t="s">
        <v>318</v>
      </c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104"/>
    </row>
    <row r="98" spans="1:17" s="12" customFormat="1">
      <c r="A98" s="11"/>
      <c r="B98" s="285"/>
      <c r="C98" s="285"/>
      <c r="D98" s="299" t="s">
        <v>41</v>
      </c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104"/>
    </row>
    <row r="99" spans="1:17" s="12" customFormat="1">
      <c r="A99" s="11"/>
      <c r="B99" s="285"/>
      <c r="C99" s="285"/>
      <c r="D99" s="299" t="s">
        <v>53</v>
      </c>
      <c r="E99" s="299"/>
      <c r="F99" s="299"/>
      <c r="G99" s="299" t="s">
        <v>54</v>
      </c>
      <c r="H99" s="299"/>
      <c r="I99" s="299"/>
      <c r="J99" s="299" t="s">
        <v>55</v>
      </c>
      <c r="K99" s="299"/>
      <c r="L99" s="299"/>
      <c r="M99" s="280" t="s">
        <v>15</v>
      </c>
      <c r="N99" s="280"/>
      <c r="O99" s="280" t="s">
        <v>16</v>
      </c>
      <c r="P99" s="280"/>
      <c r="Q99" s="104"/>
    </row>
    <row r="100" spans="1:17" s="12" customFormat="1">
      <c r="A100" s="11"/>
      <c r="B100" s="298" t="s">
        <v>68</v>
      </c>
      <c r="C100" s="298"/>
      <c r="D100" s="277"/>
      <c r="E100" s="279"/>
      <c r="F100" s="278"/>
      <c r="G100" s="277"/>
      <c r="H100" s="279"/>
      <c r="I100" s="278"/>
      <c r="J100" s="277"/>
      <c r="K100" s="279"/>
      <c r="L100" s="278"/>
      <c r="M100" s="277"/>
      <c r="N100" s="278"/>
      <c r="O100" s="277">
        <f>+O101</f>
        <v>0</v>
      </c>
      <c r="P100" s="278"/>
      <c r="Q100" s="104"/>
    </row>
    <row r="101" spans="1:17" s="12" customFormat="1">
      <c r="A101" s="11"/>
      <c r="B101" s="300" t="s">
        <v>70</v>
      </c>
      <c r="C101" s="301"/>
      <c r="D101" s="281"/>
      <c r="E101" s="304"/>
      <c r="F101" s="282"/>
      <c r="G101" s="281"/>
      <c r="H101" s="304"/>
      <c r="I101" s="282"/>
      <c r="J101" s="281"/>
      <c r="K101" s="304"/>
      <c r="L101" s="282"/>
      <c r="M101" s="281"/>
      <c r="N101" s="282"/>
      <c r="O101" s="281">
        <f>+O103+O112+O117+O119</f>
        <v>0</v>
      </c>
      <c r="P101" s="282"/>
      <c r="Q101" s="104"/>
    </row>
    <row r="102" spans="1:17" s="12" customFormat="1">
      <c r="A102" s="11"/>
      <c r="B102" s="300" t="s">
        <v>181</v>
      </c>
      <c r="C102" s="301"/>
      <c r="D102" s="112"/>
      <c r="E102" s="116"/>
      <c r="F102" s="113"/>
      <c r="G102" s="112"/>
      <c r="H102" s="116"/>
      <c r="I102" s="113"/>
      <c r="J102" s="112"/>
      <c r="K102" s="116"/>
      <c r="L102" s="113"/>
      <c r="M102" s="112"/>
      <c r="N102" s="113"/>
      <c r="O102" s="112"/>
      <c r="P102" s="113"/>
      <c r="Q102" s="104"/>
    </row>
    <row r="103" spans="1:17" s="12" customFormat="1">
      <c r="A103" s="11"/>
      <c r="B103" s="288" t="s">
        <v>22</v>
      </c>
      <c r="C103" s="288"/>
      <c r="D103" s="273"/>
      <c r="E103" s="274"/>
      <c r="F103" s="275"/>
      <c r="G103" s="273"/>
      <c r="H103" s="274"/>
      <c r="I103" s="275"/>
      <c r="J103" s="273"/>
      <c r="K103" s="274"/>
      <c r="L103" s="275"/>
      <c r="M103" s="273"/>
      <c r="N103" s="275"/>
      <c r="O103" s="273">
        <f>+O104+O106+O108+O110</f>
        <v>0</v>
      </c>
      <c r="P103" s="275"/>
      <c r="Q103" s="104"/>
    </row>
    <row r="104" spans="1:17" s="12" customFormat="1">
      <c r="A104" s="11"/>
      <c r="B104" s="287" t="s">
        <v>31</v>
      </c>
      <c r="C104" s="287"/>
      <c r="D104" s="269"/>
      <c r="E104" s="283"/>
      <c r="F104" s="270"/>
      <c r="G104" s="269"/>
      <c r="H104" s="283"/>
      <c r="I104" s="270"/>
      <c r="J104" s="269"/>
      <c r="K104" s="283"/>
      <c r="L104" s="270"/>
      <c r="M104" s="269"/>
      <c r="N104" s="270"/>
      <c r="O104" s="269">
        <f>SUM(O105:P105)</f>
        <v>0</v>
      </c>
      <c r="P104" s="270"/>
      <c r="Q104" s="104"/>
    </row>
    <row r="105" spans="1:17" s="12" customFormat="1">
      <c r="A105" s="11"/>
      <c r="B105" s="286" t="s">
        <v>64</v>
      </c>
      <c r="C105" s="286"/>
      <c r="D105" s="271"/>
      <c r="E105" s="276"/>
      <c r="F105" s="272"/>
      <c r="G105" s="271"/>
      <c r="H105" s="276"/>
      <c r="I105" s="272"/>
      <c r="J105" s="271"/>
      <c r="K105" s="276"/>
      <c r="L105" s="272"/>
      <c r="M105" s="271"/>
      <c r="N105" s="272"/>
      <c r="O105" s="271">
        <f>+D105*J105*M105</f>
        <v>0</v>
      </c>
      <c r="P105" s="272"/>
      <c r="Q105" s="104"/>
    </row>
    <row r="106" spans="1:17" s="12" customFormat="1">
      <c r="A106" s="11"/>
      <c r="B106" s="287" t="s">
        <v>32</v>
      </c>
      <c r="C106" s="287"/>
      <c r="D106" s="269"/>
      <c r="E106" s="283"/>
      <c r="F106" s="270"/>
      <c r="G106" s="269"/>
      <c r="H106" s="283"/>
      <c r="I106" s="270"/>
      <c r="J106" s="269"/>
      <c r="K106" s="283"/>
      <c r="L106" s="270"/>
      <c r="M106" s="269"/>
      <c r="N106" s="270"/>
      <c r="O106" s="269">
        <f>SUM(O107:P107)</f>
        <v>0</v>
      </c>
      <c r="P106" s="270"/>
      <c r="Q106" s="104"/>
    </row>
    <row r="107" spans="1:17" s="12" customFormat="1">
      <c r="A107" s="11"/>
      <c r="B107" s="286" t="s">
        <v>64</v>
      </c>
      <c r="C107" s="286"/>
      <c r="D107" s="271"/>
      <c r="E107" s="276"/>
      <c r="F107" s="272"/>
      <c r="G107" s="271"/>
      <c r="H107" s="276"/>
      <c r="I107" s="272"/>
      <c r="J107" s="271"/>
      <c r="K107" s="276"/>
      <c r="L107" s="272"/>
      <c r="M107" s="271"/>
      <c r="N107" s="272"/>
      <c r="O107" s="271">
        <f>+D107*J107*M107</f>
        <v>0</v>
      </c>
      <c r="P107" s="272"/>
      <c r="Q107" s="104"/>
    </row>
    <row r="108" spans="1:17" s="12" customFormat="1">
      <c r="A108" s="11"/>
      <c r="B108" s="287" t="s">
        <v>33</v>
      </c>
      <c r="C108" s="287"/>
      <c r="D108" s="269"/>
      <c r="E108" s="283"/>
      <c r="F108" s="270"/>
      <c r="G108" s="269"/>
      <c r="H108" s="283"/>
      <c r="I108" s="270"/>
      <c r="J108" s="269"/>
      <c r="K108" s="283"/>
      <c r="L108" s="270"/>
      <c r="M108" s="269"/>
      <c r="N108" s="270"/>
      <c r="O108" s="269">
        <f>SUM(O109:P109)</f>
        <v>0</v>
      </c>
      <c r="P108" s="270"/>
      <c r="Q108" s="104"/>
    </row>
    <row r="109" spans="1:17" s="12" customFormat="1">
      <c r="A109" s="11"/>
      <c r="B109" s="286" t="s">
        <v>64</v>
      </c>
      <c r="C109" s="286"/>
      <c r="D109" s="271"/>
      <c r="E109" s="276"/>
      <c r="F109" s="272"/>
      <c r="G109" s="271"/>
      <c r="H109" s="276"/>
      <c r="I109" s="272"/>
      <c r="J109" s="271"/>
      <c r="K109" s="276"/>
      <c r="L109" s="272"/>
      <c r="M109" s="271"/>
      <c r="N109" s="272"/>
      <c r="O109" s="271">
        <f>+D109*J109*M109</f>
        <v>0</v>
      </c>
      <c r="P109" s="272"/>
      <c r="Q109" s="104"/>
    </row>
    <row r="110" spans="1:17" s="12" customFormat="1">
      <c r="A110" s="11"/>
      <c r="B110" s="287" t="s">
        <v>34</v>
      </c>
      <c r="C110" s="287"/>
      <c r="D110" s="269"/>
      <c r="E110" s="283"/>
      <c r="F110" s="270"/>
      <c r="G110" s="269"/>
      <c r="H110" s="283"/>
      <c r="I110" s="270"/>
      <c r="J110" s="269"/>
      <c r="K110" s="283"/>
      <c r="L110" s="270"/>
      <c r="M110" s="269"/>
      <c r="N110" s="270"/>
      <c r="O110" s="269">
        <f>SUM(O111:P111)</f>
        <v>0</v>
      </c>
      <c r="P110" s="270"/>
      <c r="Q110" s="104"/>
    </row>
    <row r="111" spans="1:17" s="12" customFormat="1">
      <c r="A111" s="11"/>
      <c r="B111" s="286" t="s">
        <v>64</v>
      </c>
      <c r="C111" s="286"/>
      <c r="D111" s="271"/>
      <c r="E111" s="276"/>
      <c r="F111" s="272"/>
      <c r="G111" s="271"/>
      <c r="H111" s="276"/>
      <c r="I111" s="272"/>
      <c r="J111" s="271"/>
      <c r="K111" s="276"/>
      <c r="L111" s="272"/>
      <c r="M111" s="271"/>
      <c r="N111" s="272"/>
      <c r="O111" s="271">
        <f>+D111*J111*M111</f>
        <v>0</v>
      </c>
      <c r="P111" s="272"/>
      <c r="Q111" s="104"/>
    </row>
    <row r="112" spans="1:17" s="12" customFormat="1">
      <c r="A112" s="11"/>
      <c r="B112" s="288" t="s">
        <v>23</v>
      </c>
      <c r="C112" s="288"/>
      <c r="D112" s="273"/>
      <c r="E112" s="274"/>
      <c r="F112" s="275"/>
      <c r="G112" s="273"/>
      <c r="H112" s="274"/>
      <c r="I112" s="275"/>
      <c r="J112" s="273"/>
      <c r="K112" s="274"/>
      <c r="L112" s="275"/>
      <c r="M112" s="273"/>
      <c r="N112" s="275"/>
      <c r="O112" s="273">
        <f>+O113+O115</f>
        <v>0</v>
      </c>
      <c r="P112" s="275"/>
      <c r="Q112" s="104"/>
    </row>
    <row r="113" spans="1:17" s="12" customFormat="1">
      <c r="A113" s="11"/>
      <c r="B113" s="287" t="s">
        <v>35</v>
      </c>
      <c r="C113" s="287"/>
      <c r="D113" s="269"/>
      <c r="E113" s="283"/>
      <c r="F113" s="270"/>
      <c r="G113" s="269"/>
      <c r="H113" s="283"/>
      <c r="I113" s="270"/>
      <c r="J113" s="269"/>
      <c r="K113" s="283"/>
      <c r="L113" s="270"/>
      <c r="M113" s="269"/>
      <c r="N113" s="270"/>
      <c r="O113" s="269">
        <f>SUM(O114:P114)</f>
        <v>0</v>
      </c>
      <c r="P113" s="270"/>
      <c r="Q113" s="104"/>
    </row>
    <row r="114" spans="1:17" s="12" customFormat="1">
      <c r="A114" s="11"/>
      <c r="B114" s="286" t="s">
        <v>65</v>
      </c>
      <c r="C114" s="286"/>
      <c r="D114" s="271"/>
      <c r="E114" s="276"/>
      <c r="F114" s="272"/>
      <c r="G114" s="271"/>
      <c r="H114" s="276"/>
      <c r="I114" s="272"/>
      <c r="J114" s="271"/>
      <c r="K114" s="276"/>
      <c r="L114" s="272"/>
      <c r="M114" s="271"/>
      <c r="N114" s="272"/>
      <c r="O114" s="271">
        <f>+D114*J114*M114</f>
        <v>0</v>
      </c>
      <c r="P114" s="272"/>
      <c r="Q114" s="104"/>
    </row>
    <row r="115" spans="1:17" s="12" customFormat="1">
      <c r="A115" s="11"/>
      <c r="B115" s="287" t="s">
        <v>36</v>
      </c>
      <c r="C115" s="287"/>
      <c r="D115" s="269"/>
      <c r="E115" s="283"/>
      <c r="F115" s="270"/>
      <c r="G115" s="269"/>
      <c r="H115" s="283"/>
      <c r="I115" s="270"/>
      <c r="J115" s="269"/>
      <c r="K115" s="283"/>
      <c r="L115" s="270"/>
      <c r="M115" s="269"/>
      <c r="N115" s="270"/>
      <c r="O115" s="269">
        <f>SUM(O116:P116)</f>
        <v>0</v>
      </c>
      <c r="P115" s="270"/>
      <c r="Q115" s="104"/>
    </row>
    <row r="116" spans="1:17" s="12" customFormat="1">
      <c r="A116" s="11"/>
      <c r="B116" s="286" t="s">
        <v>66</v>
      </c>
      <c r="C116" s="286"/>
      <c r="D116" s="271"/>
      <c r="E116" s="276"/>
      <c r="F116" s="272"/>
      <c r="G116" s="271"/>
      <c r="H116" s="276"/>
      <c r="I116" s="272"/>
      <c r="J116" s="271"/>
      <c r="K116" s="276"/>
      <c r="L116" s="272"/>
      <c r="M116" s="271"/>
      <c r="N116" s="272"/>
      <c r="O116" s="271">
        <f>+D116*J116*M116</f>
        <v>0</v>
      </c>
      <c r="P116" s="272"/>
      <c r="Q116" s="104"/>
    </row>
    <row r="117" spans="1:17" s="12" customFormat="1">
      <c r="A117" s="11"/>
      <c r="B117" s="288" t="s">
        <v>37</v>
      </c>
      <c r="C117" s="288"/>
      <c r="D117" s="273"/>
      <c r="E117" s="274"/>
      <c r="F117" s="275"/>
      <c r="G117" s="273"/>
      <c r="H117" s="274"/>
      <c r="I117" s="275"/>
      <c r="J117" s="273"/>
      <c r="K117" s="274"/>
      <c r="L117" s="275"/>
      <c r="M117" s="273"/>
      <c r="N117" s="275"/>
      <c r="O117" s="273">
        <f>SUM(O118:P118)</f>
        <v>0</v>
      </c>
      <c r="P117" s="275"/>
      <c r="Q117" s="104"/>
    </row>
    <row r="118" spans="1:17" s="12" customFormat="1">
      <c r="A118" s="11"/>
      <c r="B118" s="286" t="s">
        <v>66</v>
      </c>
      <c r="C118" s="286"/>
      <c r="D118" s="271"/>
      <c r="E118" s="276"/>
      <c r="F118" s="272"/>
      <c r="G118" s="271"/>
      <c r="H118" s="276"/>
      <c r="I118" s="272"/>
      <c r="J118" s="271"/>
      <c r="K118" s="276"/>
      <c r="L118" s="272"/>
      <c r="M118" s="271"/>
      <c r="N118" s="272"/>
      <c r="O118" s="271">
        <f>+D118*J118*M118</f>
        <v>0</v>
      </c>
      <c r="P118" s="272"/>
      <c r="Q118" s="104"/>
    </row>
    <row r="119" spans="1:17" s="12" customFormat="1">
      <c r="A119" s="11"/>
      <c r="B119" s="288" t="s">
        <v>38</v>
      </c>
      <c r="C119" s="288"/>
      <c r="D119" s="273"/>
      <c r="E119" s="274"/>
      <c r="F119" s="275"/>
      <c r="G119" s="273"/>
      <c r="H119" s="274"/>
      <c r="I119" s="275"/>
      <c r="J119" s="273"/>
      <c r="K119" s="274"/>
      <c r="L119" s="275"/>
      <c r="M119" s="273"/>
      <c r="N119" s="275"/>
      <c r="O119" s="273">
        <f>SUM(O120:P120)</f>
        <v>0</v>
      </c>
      <c r="P119" s="275"/>
      <c r="Q119" s="104"/>
    </row>
    <row r="120" spans="1:17" s="12" customFormat="1">
      <c r="A120" s="11"/>
      <c r="B120" s="286" t="s">
        <v>67</v>
      </c>
      <c r="C120" s="286"/>
      <c r="D120" s="271"/>
      <c r="E120" s="276"/>
      <c r="F120" s="272"/>
      <c r="G120" s="271"/>
      <c r="H120" s="276"/>
      <c r="I120" s="272"/>
      <c r="J120" s="271"/>
      <c r="K120" s="276"/>
      <c r="L120" s="272"/>
      <c r="M120" s="271"/>
      <c r="N120" s="272"/>
      <c r="O120" s="271">
        <f>+D120*J120*M120</f>
        <v>0</v>
      </c>
      <c r="P120" s="272"/>
      <c r="Q120" s="104"/>
    </row>
    <row r="121" spans="1:17" s="12" customFormat="1">
      <c r="A121" s="11"/>
      <c r="B121" s="133"/>
      <c r="C121" s="133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04"/>
    </row>
    <row r="122" spans="1:17" s="7" customFormat="1">
      <c r="A122" s="9"/>
      <c r="B122" s="314" t="s">
        <v>220</v>
      </c>
      <c r="C122" s="315" t="s">
        <v>82</v>
      </c>
      <c r="D122" s="315"/>
      <c r="E122" s="315"/>
      <c r="F122" s="315" t="s">
        <v>83</v>
      </c>
      <c r="G122" s="315"/>
      <c r="H122" s="315"/>
      <c r="I122" s="315" t="s">
        <v>84</v>
      </c>
      <c r="J122" s="315"/>
      <c r="K122" s="315"/>
      <c r="L122" s="315" t="s">
        <v>85</v>
      </c>
      <c r="M122" s="315"/>
      <c r="N122" s="315"/>
      <c r="O122" s="127"/>
      <c r="P122" s="103"/>
    </row>
    <row r="123" spans="1:17" s="7" customFormat="1">
      <c r="A123" s="9"/>
      <c r="B123" s="314"/>
      <c r="C123" s="128">
        <v>24746</v>
      </c>
      <c r="D123" s="128">
        <v>24777</v>
      </c>
      <c r="E123" s="128">
        <v>24807</v>
      </c>
      <c r="F123" s="128">
        <v>24838</v>
      </c>
      <c r="G123" s="128">
        <v>24869</v>
      </c>
      <c r="H123" s="128">
        <v>24898</v>
      </c>
      <c r="I123" s="128">
        <v>24929</v>
      </c>
      <c r="J123" s="128">
        <v>24959</v>
      </c>
      <c r="K123" s="128">
        <v>24990</v>
      </c>
      <c r="L123" s="128">
        <v>25020</v>
      </c>
      <c r="M123" s="128">
        <v>25051</v>
      </c>
      <c r="N123" s="128">
        <v>25082</v>
      </c>
      <c r="O123" s="129" t="s">
        <v>6</v>
      </c>
      <c r="P123" s="103"/>
    </row>
    <row r="124" spans="1:17" s="7" customFormat="1">
      <c r="A124" s="9"/>
      <c r="B124" s="130" t="s">
        <v>22</v>
      </c>
      <c r="C124" s="172">
        <f>SUM(C125:C128)</f>
        <v>0</v>
      </c>
      <c r="D124" s="172">
        <f t="shared" ref="D124:O124" si="1">SUM(D125:D128)</f>
        <v>0</v>
      </c>
      <c r="E124" s="172">
        <f t="shared" si="1"/>
        <v>0</v>
      </c>
      <c r="F124" s="172">
        <f t="shared" si="1"/>
        <v>0</v>
      </c>
      <c r="G124" s="172">
        <f t="shared" si="1"/>
        <v>0</v>
      </c>
      <c r="H124" s="172">
        <f t="shared" si="1"/>
        <v>0</v>
      </c>
      <c r="I124" s="172">
        <f t="shared" si="1"/>
        <v>0</v>
      </c>
      <c r="J124" s="172">
        <f t="shared" si="1"/>
        <v>0</v>
      </c>
      <c r="K124" s="172">
        <f t="shared" si="1"/>
        <v>0</v>
      </c>
      <c r="L124" s="172">
        <f t="shared" si="1"/>
        <v>0</v>
      </c>
      <c r="M124" s="172">
        <f t="shared" si="1"/>
        <v>0</v>
      </c>
      <c r="N124" s="172">
        <f t="shared" si="1"/>
        <v>0</v>
      </c>
      <c r="O124" s="172">
        <f t="shared" si="1"/>
        <v>0</v>
      </c>
      <c r="P124" s="103"/>
    </row>
    <row r="125" spans="1:17" s="7" customFormat="1">
      <c r="A125" s="9"/>
      <c r="B125" s="131" t="s">
        <v>227</v>
      </c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>
        <f>SUM(C125:N125)</f>
        <v>0</v>
      </c>
      <c r="P125" s="103"/>
    </row>
    <row r="126" spans="1:17" s="7" customFormat="1">
      <c r="A126" s="9"/>
      <c r="B126" s="131" t="s">
        <v>228</v>
      </c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>
        <f t="shared" ref="O126:O128" si="2">SUM(C126:N126)</f>
        <v>0</v>
      </c>
      <c r="P126" s="103"/>
    </row>
    <row r="127" spans="1:17" s="7" customFormat="1">
      <c r="A127" s="9"/>
      <c r="B127" s="131" t="s">
        <v>221</v>
      </c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>
        <f t="shared" si="2"/>
        <v>0</v>
      </c>
      <c r="P127" s="103"/>
    </row>
    <row r="128" spans="1:17" s="7" customFormat="1">
      <c r="A128" s="9"/>
      <c r="B128" s="131" t="s">
        <v>222</v>
      </c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>
        <f t="shared" si="2"/>
        <v>0</v>
      </c>
      <c r="P128" s="103"/>
    </row>
    <row r="129" spans="1:17" s="7" customFormat="1">
      <c r="A129" s="9"/>
      <c r="B129" s="130" t="s">
        <v>23</v>
      </c>
      <c r="C129" s="172">
        <f>SUM(C130:C131)</f>
        <v>0</v>
      </c>
      <c r="D129" s="172">
        <f t="shared" ref="D129:O129" si="3">SUM(D130:D131)</f>
        <v>0</v>
      </c>
      <c r="E129" s="172">
        <f t="shared" si="3"/>
        <v>0</v>
      </c>
      <c r="F129" s="172">
        <f t="shared" si="3"/>
        <v>0</v>
      </c>
      <c r="G129" s="172">
        <f t="shared" si="3"/>
        <v>0</v>
      </c>
      <c r="H129" s="172">
        <f t="shared" si="3"/>
        <v>0</v>
      </c>
      <c r="I129" s="172">
        <f t="shared" si="3"/>
        <v>0</v>
      </c>
      <c r="J129" s="172">
        <f t="shared" si="3"/>
        <v>0</v>
      </c>
      <c r="K129" s="172">
        <f t="shared" si="3"/>
        <v>0</v>
      </c>
      <c r="L129" s="172">
        <f t="shared" si="3"/>
        <v>0</v>
      </c>
      <c r="M129" s="172">
        <f t="shared" si="3"/>
        <v>0</v>
      </c>
      <c r="N129" s="172">
        <f t="shared" si="3"/>
        <v>0</v>
      </c>
      <c r="O129" s="172">
        <f t="shared" si="3"/>
        <v>0</v>
      </c>
      <c r="P129" s="103"/>
    </row>
    <row r="130" spans="1:17" s="7" customFormat="1">
      <c r="A130" s="9"/>
      <c r="B130" s="131" t="s">
        <v>223</v>
      </c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>
        <f>SUM(C130:N130)</f>
        <v>0</v>
      </c>
      <c r="P130" s="103"/>
    </row>
    <row r="131" spans="1:17" s="7" customFormat="1">
      <c r="A131" s="9"/>
      <c r="B131" s="131" t="s">
        <v>224</v>
      </c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>
        <f>SUM(C131:N131)</f>
        <v>0</v>
      </c>
      <c r="P131" s="103"/>
    </row>
    <row r="132" spans="1:17" s="7" customFormat="1">
      <c r="A132" s="9"/>
      <c r="B132" s="130" t="s">
        <v>37</v>
      </c>
      <c r="C132" s="172">
        <f>SUM(C133)</f>
        <v>0</v>
      </c>
      <c r="D132" s="172">
        <f t="shared" ref="D132:O132" si="4">SUM(D133)</f>
        <v>0</v>
      </c>
      <c r="E132" s="172">
        <f t="shared" si="4"/>
        <v>0</v>
      </c>
      <c r="F132" s="172">
        <f t="shared" si="4"/>
        <v>0</v>
      </c>
      <c r="G132" s="172">
        <f t="shared" si="4"/>
        <v>0</v>
      </c>
      <c r="H132" s="172">
        <f t="shared" si="4"/>
        <v>0</v>
      </c>
      <c r="I132" s="172">
        <f t="shared" si="4"/>
        <v>0</v>
      </c>
      <c r="J132" s="172">
        <f t="shared" si="4"/>
        <v>0</v>
      </c>
      <c r="K132" s="172">
        <f t="shared" si="4"/>
        <v>0</v>
      </c>
      <c r="L132" s="172">
        <f t="shared" si="4"/>
        <v>0</v>
      </c>
      <c r="M132" s="172">
        <f t="shared" si="4"/>
        <v>0</v>
      </c>
      <c r="N132" s="172">
        <f t="shared" si="4"/>
        <v>0</v>
      </c>
      <c r="O132" s="172">
        <f t="shared" si="4"/>
        <v>0</v>
      </c>
      <c r="P132" s="103"/>
    </row>
    <row r="133" spans="1:17" s="7" customFormat="1">
      <c r="A133" s="9"/>
      <c r="B133" s="131" t="s">
        <v>225</v>
      </c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>
        <f>SUM(C133:N133)</f>
        <v>0</v>
      </c>
      <c r="P133" s="103"/>
    </row>
    <row r="134" spans="1:17" s="7" customFormat="1">
      <c r="A134" s="9"/>
      <c r="B134" s="132" t="s">
        <v>226</v>
      </c>
      <c r="C134" s="174">
        <f>+C124+C129+C132</f>
        <v>0</v>
      </c>
      <c r="D134" s="174">
        <f t="shared" ref="D134:O134" si="5">+D124+D129+D132</f>
        <v>0</v>
      </c>
      <c r="E134" s="174">
        <f t="shared" si="5"/>
        <v>0</v>
      </c>
      <c r="F134" s="174">
        <f t="shared" si="5"/>
        <v>0</v>
      </c>
      <c r="G134" s="174">
        <f t="shared" si="5"/>
        <v>0</v>
      </c>
      <c r="H134" s="174">
        <f t="shared" si="5"/>
        <v>0</v>
      </c>
      <c r="I134" s="174">
        <f t="shared" si="5"/>
        <v>0</v>
      </c>
      <c r="J134" s="174">
        <f t="shared" si="5"/>
        <v>0</v>
      </c>
      <c r="K134" s="174">
        <f t="shared" si="5"/>
        <v>0</v>
      </c>
      <c r="L134" s="174">
        <f t="shared" si="5"/>
        <v>0</v>
      </c>
      <c r="M134" s="174">
        <f t="shared" si="5"/>
        <v>0</v>
      </c>
      <c r="N134" s="174">
        <f t="shared" si="5"/>
        <v>0</v>
      </c>
      <c r="O134" s="174">
        <f t="shared" si="5"/>
        <v>0</v>
      </c>
      <c r="P134" s="103"/>
    </row>
    <row r="135" spans="1:17" s="12" customFormat="1">
      <c r="A135" s="11"/>
      <c r="B135" s="133"/>
      <c r="C135" s="133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04"/>
    </row>
    <row r="136" spans="1:17">
      <c r="A136" s="8"/>
      <c r="B136" s="158" t="s">
        <v>233</v>
      </c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</row>
    <row r="137" spans="1:17">
      <c r="B137" s="154" t="s">
        <v>231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</row>
    <row r="138" spans="1:17">
      <c r="B138" s="151" t="s">
        <v>1</v>
      </c>
      <c r="C138" s="265" t="s">
        <v>197</v>
      </c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152"/>
      <c r="P138" s="152"/>
    </row>
    <row r="139" spans="1:17">
      <c r="B139" s="123" t="s">
        <v>62</v>
      </c>
      <c r="C139" s="266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8"/>
      <c r="O139" s="152"/>
      <c r="P139" s="152"/>
    </row>
    <row r="140" spans="1:17">
      <c r="B140" s="123" t="s">
        <v>56</v>
      </c>
      <c r="C140" s="289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1"/>
      <c r="O140" s="152"/>
      <c r="P140" s="152"/>
    </row>
    <row r="141" spans="1:17">
      <c r="B141" s="124" t="s">
        <v>198</v>
      </c>
      <c r="C141" s="292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4"/>
      <c r="O141" s="152"/>
      <c r="P141" s="152"/>
    </row>
    <row r="142" spans="1:17">
      <c r="B142" s="152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152"/>
      <c r="P142" s="152"/>
    </row>
    <row r="143" spans="1:17">
      <c r="A143" s="7"/>
      <c r="B143" s="295" t="s">
        <v>232</v>
      </c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</row>
    <row r="144" spans="1:17">
      <c r="A144" s="8"/>
      <c r="B144" s="296" t="s">
        <v>1</v>
      </c>
      <c r="C144" s="296"/>
      <c r="D144" s="297" t="s">
        <v>199</v>
      </c>
      <c r="E144" s="297"/>
      <c r="F144" s="297"/>
      <c r="G144" s="297"/>
      <c r="H144" s="297"/>
      <c r="I144" s="297"/>
      <c r="J144" s="296" t="s">
        <v>54</v>
      </c>
      <c r="K144" s="296"/>
      <c r="L144" s="296" t="s">
        <v>205</v>
      </c>
      <c r="M144" s="296"/>
      <c r="N144" s="125"/>
      <c r="O144" s="125"/>
      <c r="P144" s="125"/>
    </row>
    <row r="145" spans="1:16">
      <c r="A145" s="8"/>
      <c r="B145" s="296"/>
      <c r="C145" s="296"/>
      <c r="D145" s="297" t="s">
        <v>160</v>
      </c>
      <c r="E145" s="297"/>
      <c r="F145" s="297" t="s">
        <v>200</v>
      </c>
      <c r="G145" s="297"/>
      <c r="H145" s="297" t="s">
        <v>201</v>
      </c>
      <c r="I145" s="297"/>
      <c r="J145" s="296"/>
      <c r="K145" s="296"/>
      <c r="L145" s="296"/>
      <c r="M145" s="296"/>
      <c r="N145" s="125"/>
      <c r="O145" s="125"/>
      <c r="P145" s="125"/>
    </row>
    <row r="146" spans="1:16">
      <c r="A146" s="8"/>
      <c r="B146" s="296"/>
      <c r="C146" s="296"/>
      <c r="D146" s="297" t="s">
        <v>202</v>
      </c>
      <c r="E146" s="297"/>
      <c r="F146" s="297" t="s">
        <v>203</v>
      </c>
      <c r="G146" s="297"/>
      <c r="H146" s="297" t="s">
        <v>204</v>
      </c>
      <c r="I146" s="297"/>
      <c r="J146" s="296"/>
      <c r="K146" s="296"/>
      <c r="L146" s="296"/>
      <c r="M146" s="296"/>
      <c r="N146" s="125"/>
      <c r="O146" s="125"/>
      <c r="P146" s="125"/>
    </row>
    <row r="147" spans="1:16">
      <c r="A147" s="8"/>
      <c r="B147" s="255" t="s">
        <v>287</v>
      </c>
      <c r="C147" s="256"/>
      <c r="D147" s="257"/>
      <c r="E147" s="258"/>
      <c r="F147" s="257"/>
      <c r="G147" s="258"/>
      <c r="H147" s="257"/>
      <c r="I147" s="258"/>
      <c r="J147" s="257"/>
      <c r="K147" s="258"/>
      <c r="L147" s="257"/>
      <c r="M147" s="258"/>
      <c r="N147" s="125"/>
      <c r="O147" s="125"/>
      <c r="P147" s="125"/>
    </row>
    <row r="148" spans="1:16">
      <c r="A148" s="8"/>
      <c r="B148" s="257" t="s">
        <v>206</v>
      </c>
      <c r="C148" s="258"/>
      <c r="D148" s="257"/>
      <c r="E148" s="258"/>
      <c r="F148" s="257"/>
      <c r="G148" s="258"/>
      <c r="H148" s="257"/>
      <c r="I148" s="258"/>
      <c r="J148" s="257"/>
      <c r="K148" s="258"/>
      <c r="L148" s="257"/>
      <c r="M148" s="258"/>
      <c r="N148" s="125"/>
      <c r="O148" s="125"/>
      <c r="P148" s="125"/>
    </row>
    <row r="149" spans="1:16">
      <c r="A149" s="8"/>
      <c r="B149" s="255" t="s">
        <v>207</v>
      </c>
      <c r="C149" s="256"/>
      <c r="D149" s="257"/>
      <c r="E149" s="258"/>
      <c r="F149" s="257"/>
      <c r="G149" s="258"/>
      <c r="H149" s="257"/>
      <c r="I149" s="258"/>
      <c r="J149" s="257"/>
      <c r="K149" s="258"/>
      <c r="L149" s="257"/>
      <c r="M149" s="258"/>
      <c r="N149" s="125"/>
      <c r="O149" s="125"/>
      <c r="P149" s="125"/>
    </row>
    <row r="150" spans="1:16">
      <c r="A150" s="8"/>
      <c r="B150" s="257" t="s">
        <v>208</v>
      </c>
      <c r="C150" s="258"/>
      <c r="D150" s="257"/>
      <c r="E150" s="258"/>
      <c r="F150" s="257"/>
      <c r="G150" s="258"/>
      <c r="H150" s="257"/>
      <c r="I150" s="258"/>
      <c r="J150" s="257"/>
      <c r="K150" s="258"/>
      <c r="L150" s="257"/>
      <c r="M150" s="258"/>
      <c r="N150" s="125"/>
      <c r="O150" s="125"/>
      <c r="P150" s="125"/>
    </row>
    <row r="151" spans="1:16">
      <c r="A151" s="8"/>
      <c r="B151" s="255" t="s">
        <v>216</v>
      </c>
      <c r="C151" s="256"/>
      <c r="D151" s="257"/>
      <c r="E151" s="258"/>
      <c r="F151" s="257"/>
      <c r="G151" s="258"/>
      <c r="H151" s="257"/>
      <c r="I151" s="258"/>
      <c r="J151" s="257"/>
      <c r="K151" s="258"/>
      <c r="L151" s="257"/>
      <c r="M151" s="258"/>
      <c r="N151" s="125"/>
      <c r="O151" s="125"/>
      <c r="P151" s="125"/>
    </row>
    <row r="152" spans="1:16">
      <c r="A152" s="8"/>
      <c r="B152" s="257" t="s">
        <v>218</v>
      </c>
      <c r="C152" s="258"/>
      <c r="D152" s="257"/>
      <c r="E152" s="258"/>
      <c r="F152" s="257"/>
      <c r="G152" s="258"/>
      <c r="H152" s="257"/>
      <c r="I152" s="258"/>
      <c r="J152" s="257"/>
      <c r="K152" s="258"/>
      <c r="L152" s="257"/>
      <c r="M152" s="258"/>
      <c r="N152" s="125"/>
      <c r="O152" s="125"/>
      <c r="P152" s="125"/>
    </row>
    <row r="153" spans="1:16">
      <c r="A153" s="8"/>
      <c r="B153" s="255" t="s">
        <v>217</v>
      </c>
      <c r="C153" s="256"/>
      <c r="D153" s="257"/>
      <c r="E153" s="258"/>
      <c r="F153" s="257"/>
      <c r="G153" s="258"/>
      <c r="H153" s="257"/>
      <c r="I153" s="258"/>
      <c r="J153" s="257"/>
      <c r="K153" s="258"/>
      <c r="L153" s="257"/>
      <c r="M153" s="258"/>
      <c r="N153" s="125"/>
      <c r="O153" s="125"/>
      <c r="P153" s="125"/>
    </row>
    <row r="154" spans="1:16">
      <c r="A154" s="8"/>
      <c r="B154" s="257" t="s">
        <v>219</v>
      </c>
      <c r="C154" s="258"/>
      <c r="D154" s="257"/>
      <c r="E154" s="258"/>
      <c r="F154" s="257"/>
      <c r="G154" s="258"/>
      <c r="H154" s="257"/>
      <c r="I154" s="258"/>
      <c r="J154" s="257"/>
      <c r="K154" s="258"/>
      <c r="L154" s="257"/>
      <c r="M154" s="258"/>
      <c r="N154" s="125"/>
      <c r="O154" s="125"/>
      <c r="P154" s="125"/>
    </row>
    <row r="155" spans="1:16">
      <c r="A155" s="8"/>
      <c r="B155" s="8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</row>
    <row r="156" spans="1:16">
      <c r="A156" s="6"/>
      <c r="B156" s="154" t="s">
        <v>182</v>
      </c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</row>
    <row r="157" spans="1:16">
      <c r="A157" s="6"/>
      <c r="B157" s="259" t="s">
        <v>182</v>
      </c>
      <c r="C157" s="259" t="s">
        <v>82</v>
      </c>
      <c r="D157" s="259"/>
      <c r="E157" s="259"/>
      <c r="F157" s="259" t="s">
        <v>83</v>
      </c>
      <c r="G157" s="259"/>
      <c r="H157" s="259"/>
      <c r="I157" s="259" t="s">
        <v>84</v>
      </c>
      <c r="J157" s="259"/>
      <c r="K157" s="259"/>
      <c r="L157" s="259" t="s">
        <v>85</v>
      </c>
      <c r="M157" s="259"/>
      <c r="N157" s="259"/>
      <c r="O157" s="324" t="s">
        <v>305</v>
      </c>
      <c r="P157" s="152"/>
    </row>
    <row r="158" spans="1:16">
      <c r="A158" s="6"/>
      <c r="B158" s="259"/>
      <c r="C158" s="149" t="s">
        <v>183</v>
      </c>
      <c r="D158" s="149" t="s">
        <v>184</v>
      </c>
      <c r="E158" s="149" t="s">
        <v>185</v>
      </c>
      <c r="F158" s="149" t="s">
        <v>186</v>
      </c>
      <c r="G158" s="149" t="s">
        <v>187</v>
      </c>
      <c r="H158" s="149" t="s">
        <v>188</v>
      </c>
      <c r="I158" s="149" t="s">
        <v>189</v>
      </c>
      <c r="J158" s="149" t="s">
        <v>190</v>
      </c>
      <c r="K158" s="149" t="s">
        <v>191</v>
      </c>
      <c r="L158" s="149" t="s">
        <v>192</v>
      </c>
      <c r="M158" s="149" t="s">
        <v>193</v>
      </c>
      <c r="N158" s="149" t="s">
        <v>194</v>
      </c>
      <c r="O158" s="324"/>
      <c r="P158" s="152"/>
    </row>
    <row r="159" spans="1:16">
      <c r="A159" s="6"/>
      <c r="B159" s="119" t="s">
        <v>209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52"/>
    </row>
    <row r="160" spans="1:16">
      <c r="A160" s="6"/>
      <c r="B160" s="119" t="s">
        <v>210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52"/>
    </row>
    <row r="161" spans="1:17">
      <c r="A161" s="6"/>
      <c r="B161" s="119" t="s">
        <v>211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52"/>
    </row>
    <row r="162" spans="1:17">
      <c r="A162" s="6"/>
      <c r="B162" s="119" t="s">
        <v>212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52"/>
    </row>
    <row r="163" spans="1:17">
      <c r="A163" s="8"/>
      <c r="B163" s="8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</row>
    <row r="164" spans="1:17">
      <c r="A164" s="6"/>
      <c r="B164" s="154" t="s">
        <v>304</v>
      </c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</row>
    <row r="165" spans="1:17">
      <c r="A165" s="6"/>
      <c r="B165" s="265" t="s">
        <v>195</v>
      </c>
      <c r="C165" s="265"/>
      <c r="D165" s="265"/>
      <c r="E165" s="265"/>
      <c r="F165" s="265"/>
      <c r="G165" s="265"/>
      <c r="H165" s="265" t="s">
        <v>196</v>
      </c>
      <c r="I165" s="265"/>
      <c r="J165" s="265"/>
      <c r="K165" s="265"/>
      <c r="L165" s="265"/>
      <c r="M165" s="265"/>
      <c r="N165" s="265"/>
      <c r="O165" s="152"/>
      <c r="P165" s="152"/>
    </row>
    <row r="166" spans="1:17">
      <c r="A166" s="6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152"/>
      <c r="P166" s="152"/>
    </row>
    <row r="167" spans="1:17">
      <c r="A167" s="6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152"/>
      <c r="P167" s="152"/>
    </row>
    <row r="168" spans="1:17">
      <c r="A168" s="6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152"/>
      <c r="P168" s="152"/>
    </row>
    <row r="169" spans="1:17">
      <c r="A169" s="6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</row>
    <row r="170" spans="1:17" s="12" customFormat="1">
      <c r="A170" s="11"/>
      <c r="B170" s="284" t="s">
        <v>306</v>
      </c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104"/>
    </row>
    <row r="171" spans="1:17" s="12" customFormat="1">
      <c r="A171" s="11"/>
      <c r="B171" s="285" t="s">
        <v>63</v>
      </c>
      <c r="C171" s="285"/>
      <c r="D171" s="299" t="s">
        <v>318</v>
      </c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104"/>
    </row>
    <row r="172" spans="1:17" s="12" customFormat="1">
      <c r="A172" s="11"/>
      <c r="B172" s="285"/>
      <c r="C172" s="285"/>
      <c r="D172" s="299" t="s">
        <v>41</v>
      </c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104"/>
    </row>
    <row r="173" spans="1:17" s="12" customFormat="1">
      <c r="A173" s="11"/>
      <c r="B173" s="285"/>
      <c r="C173" s="285"/>
      <c r="D173" s="299" t="s">
        <v>53</v>
      </c>
      <c r="E173" s="299"/>
      <c r="F173" s="299"/>
      <c r="G173" s="299" t="s">
        <v>54</v>
      </c>
      <c r="H173" s="299"/>
      <c r="I173" s="299"/>
      <c r="J173" s="299" t="s">
        <v>55</v>
      </c>
      <c r="K173" s="299"/>
      <c r="L173" s="299"/>
      <c r="M173" s="280" t="s">
        <v>15</v>
      </c>
      <c r="N173" s="280"/>
      <c r="O173" s="280" t="s">
        <v>16</v>
      </c>
      <c r="P173" s="280"/>
      <c r="Q173" s="104"/>
    </row>
    <row r="174" spans="1:17" s="12" customFormat="1">
      <c r="A174" s="11"/>
      <c r="B174" s="298" t="s">
        <v>68</v>
      </c>
      <c r="C174" s="298"/>
      <c r="D174" s="277"/>
      <c r="E174" s="279"/>
      <c r="F174" s="278"/>
      <c r="G174" s="277"/>
      <c r="H174" s="279"/>
      <c r="I174" s="278"/>
      <c r="J174" s="277"/>
      <c r="K174" s="279"/>
      <c r="L174" s="278"/>
      <c r="M174" s="277"/>
      <c r="N174" s="278"/>
      <c r="O174" s="277">
        <f>+O175</f>
        <v>0</v>
      </c>
      <c r="P174" s="278"/>
      <c r="Q174" s="104"/>
    </row>
    <row r="175" spans="1:17" s="12" customFormat="1">
      <c r="A175" s="11"/>
      <c r="B175" s="300" t="s">
        <v>71</v>
      </c>
      <c r="C175" s="301"/>
      <c r="D175" s="281"/>
      <c r="E175" s="304"/>
      <c r="F175" s="282"/>
      <c r="G175" s="281"/>
      <c r="H175" s="304"/>
      <c r="I175" s="282"/>
      <c r="J175" s="281"/>
      <c r="K175" s="304"/>
      <c r="L175" s="282"/>
      <c r="M175" s="281"/>
      <c r="N175" s="282"/>
      <c r="O175" s="281">
        <f>+O177+O186+O191+O193</f>
        <v>0</v>
      </c>
      <c r="P175" s="282"/>
      <c r="Q175" s="104"/>
    </row>
    <row r="176" spans="1:17" s="12" customFormat="1">
      <c r="A176" s="11"/>
      <c r="B176" s="300" t="s">
        <v>181</v>
      </c>
      <c r="C176" s="301"/>
      <c r="D176" s="155"/>
      <c r="E176" s="156"/>
      <c r="F176" s="157"/>
      <c r="G176" s="155"/>
      <c r="H176" s="156"/>
      <c r="I176" s="157"/>
      <c r="J176" s="155"/>
      <c r="K176" s="156"/>
      <c r="L176" s="157"/>
      <c r="M176" s="155"/>
      <c r="N176" s="157"/>
      <c r="O176" s="155"/>
      <c r="P176" s="157"/>
      <c r="Q176" s="104"/>
    </row>
    <row r="177" spans="1:17" s="12" customFormat="1">
      <c r="A177" s="11"/>
      <c r="B177" s="288" t="s">
        <v>22</v>
      </c>
      <c r="C177" s="288"/>
      <c r="D177" s="273"/>
      <c r="E177" s="274"/>
      <c r="F177" s="275"/>
      <c r="G177" s="273"/>
      <c r="H177" s="274"/>
      <c r="I177" s="275"/>
      <c r="J177" s="273"/>
      <c r="K177" s="274"/>
      <c r="L177" s="275"/>
      <c r="M177" s="273"/>
      <c r="N177" s="275"/>
      <c r="O177" s="273">
        <f>+O178+O180+O182+O184</f>
        <v>0</v>
      </c>
      <c r="P177" s="275"/>
      <c r="Q177" s="104"/>
    </row>
    <row r="178" spans="1:17" s="12" customFormat="1">
      <c r="A178" s="11"/>
      <c r="B178" s="287" t="s">
        <v>31</v>
      </c>
      <c r="C178" s="287"/>
      <c r="D178" s="269"/>
      <c r="E178" s="283"/>
      <c r="F178" s="270"/>
      <c r="G178" s="269"/>
      <c r="H178" s="283"/>
      <c r="I178" s="270"/>
      <c r="J178" s="269"/>
      <c r="K178" s="283"/>
      <c r="L178" s="270"/>
      <c r="M178" s="269"/>
      <c r="N178" s="270"/>
      <c r="O178" s="269">
        <f>SUM(O179:P179)</f>
        <v>0</v>
      </c>
      <c r="P178" s="270"/>
      <c r="Q178" s="104"/>
    </row>
    <row r="179" spans="1:17" s="12" customFormat="1">
      <c r="A179" s="11"/>
      <c r="B179" s="286" t="s">
        <v>64</v>
      </c>
      <c r="C179" s="286"/>
      <c r="D179" s="271"/>
      <c r="E179" s="276"/>
      <c r="F179" s="272"/>
      <c r="G179" s="271"/>
      <c r="H179" s="276"/>
      <c r="I179" s="272"/>
      <c r="J179" s="271"/>
      <c r="K179" s="276"/>
      <c r="L179" s="272"/>
      <c r="M179" s="271"/>
      <c r="N179" s="272"/>
      <c r="O179" s="271">
        <f>+D179*J179*M179</f>
        <v>0</v>
      </c>
      <c r="P179" s="272"/>
      <c r="Q179" s="104"/>
    </row>
    <row r="180" spans="1:17" s="12" customFormat="1">
      <c r="A180" s="11"/>
      <c r="B180" s="287" t="s">
        <v>32</v>
      </c>
      <c r="C180" s="287"/>
      <c r="D180" s="269"/>
      <c r="E180" s="283"/>
      <c r="F180" s="270"/>
      <c r="G180" s="269"/>
      <c r="H180" s="283"/>
      <c r="I180" s="270"/>
      <c r="J180" s="269"/>
      <c r="K180" s="283"/>
      <c r="L180" s="270"/>
      <c r="M180" s="269"/>
      <c r="N180" s="270"/>
      <c r="O180" s="269">
        <f>SUM(O181:P181)</f>
        <v>0</v>
      </c>
      <c r="P180" s="270"/>
      <c r="Q180" s="104"/>
    </row>
    <row r="181" spans="1:17" s="12" customFormat="1">
      <c r="A181" s="11"/>
      <c r="B181" s="286" t="s">
        <v>64</v>
      </c>
      <c r="C181" s="286"/>
      <c r="D181" s="271"/>
      <c r="E181" s="276"/>
      <c r="F181" s="272"/>
      <c r="G181" s="271"/>
      <c r="H181" s="276"/>
      <c r="I181" s="272"/>
      <c r="J181" s="271"/>
      <c r="K181" s="276"/>
      <c r="L181" s="272"/>
      <c r="M181" s="271"/>
      <c r="N181" s="272"/>
      <c r="O181" s="271">
        <f>+D181*J181*M181</f>
        <v>0</v>
      </c>
      <c r="P181" s="272"/>
      <c r="Q181" s="104"/>
    </row>
    <row r="182" spans="1:17" s="12" customFormat="1">
      <c r="A182" s="11"/>
      <c r="B182" s="287" t="s">
        <v>33</v>
      </c>
      <c r="C182" s="287"/>
      <c r="D182" s="269"/>
      <c r="E182" s="283"/>
      <c r="F182" s="270"/>
      <c r="G182" s="269"/>
      <c r="H182" s="283"/>
      <c r="I182" s="270"/>
      <c r="J182" s="269"/>
      <c r="K182" s="283"/>
      <c r="L182" s="270"/>
      <c r="M182" s="269"/>
      <c r="N182" s="270"/>
      <c r="O182" s="269">
        <f>SUM(O183:P183)</f>
        <v>0</v>
      </c>
      <c r="P182" s="270"/>
      <c r="Q182" s="104"/>
    </row>
    <row r="183" spans="1:17" s="12" customFormat="1">
      <c r="A183" s="11"/>
      <c r="B183" s="286" t="s">
        <v>64</v>
      </c>
      <c r="C183" s="286"/>
      <c r="D183" s="271"/>
      <c r="E183" s="276"/>
      <c r="F183" s="272"/>
      <c r="G183" s="271"/>
      <c r="H183" s="276"/>
      <c r="I183" s="272"/>
      <c r="J183" s="271"/>
      <c r="K183" s="276"/>
      <c r="L183" s="272"/>
      <c r="M183" s="271"/>
      <c r="N183" s="272"/>
      <c r="O183" s="271">
        <f>+D183*J183*M183</f>
        <v>0</v>
      </c>
      <c r="P183" s="272"/>
      <c r="Q183" s="104"/>
    </row>
    <row r="184" spans="1:17" s="12" customFormat="1">
      <c r="A184" s="11"/>
      <c r="B184" s="287" t="s">
        <v>34</v>
      </c>
      <c r="C184" s="287"/>
      <c r="D184" s="269"/>
      <c r="E184" s="283"/>
      <c r="F184" s="270"/>
      <c r="G184" s="269"/>
      <c r="H184" s="283"/>
      <c r="I184" s="270"/>
      <c r="J184" s="269"/>
      <c r="K184" s="283"/>
      <c r="L184" s="270"/>
      <c r="M184" s="269"/>
      <c r="N184" s="270"/>
      <c r="O184" s="269">
        <f>SUM(O185:P185)</f>
        <v>0</v>
      </c>
      <c r="P184" s="270"/>
      <c r="Q184" s="104"/>
    </row>
    <row r="185" spans="1:17" s="12" customFormat="1">
      <c r="A185" s="11"/>
      <c r="B185" s="286" t="s">
        <v>64</v>
      </c>
      <c r="C185" s="286"/>
      <c r="D185" s="271"/>
      <c r="E185" s="276"/>
      <c r="F185" s="272"/>
      <c r="G185" s="271"/>
      <c r="H185" s="276"/>
      <c r="I185" s="272"/>
      <c r="J185" s="271"/>
      <c r="K185" s="276"/>
      <c r="L185" s="272"/>
      <c r="M185" s="271"/>
      <c r="N185" s="272"/>
      <c r="O185" s="271">
        <f>+D185*J185*M185</f>
        <v>0</v>
      </c>
      <c r="P185" s="272"/>
      <c r="Q185" s="104"/>
    </row>
    <row r="186" spans="1:17" s="12" customFormat="1">
      <c r="A186" s="11"/>
      <c r="B186" s="288" t="s">
        <v>23</v>
      </c>
      <c r="C186" s="288"/>
      <c r="D186" s="273"/>
      <c r="E186" s="274"/>
      <c r="F186" s="275"/>
      <c r="G186" s="273"/>
      <c r="H186" s="274"/>
      <c r="I186" s="275"/>
      <c r="J186" s="273"/>
      <c r="K186" s="274"/>
      <c r="L186" s="275"/>
      <c r="M186" s="273"/>
      <c r="N186" s="275"/>
      <c r="O186" s="273">
        <f>+O187+O189</f>
        <v>0</v>
      </c>
      <c r="P186" s="275"/>
      <c r="Q186" s="104"/>
    </row>
    <row r="187" spans="1:17" s="12" customFormat="1">
      <c r="A187" s="11"/>
      <c r="B187" s="287" t="s">
        <v>35</v>
      </c>
      <c r="C187" s="287"/>
      <c r="D187" s="269"/>
      <c r="E187" s="283"/>
      <c r="F187" s="270"/>
      <c r="G187" s="269"/>
      <c r="H187" s="283"/>
      <c r="I187" s="270"/>
      <c r="J187" s="269"/>
      <c r="K187" s="283"/>
      <c r="L187" s="270"/>
      <c r="M187" s="269"/>
      <c r="N187" s="270"/>
      <c r="O187" s="269">
        <f>SUM(O188:P188)</f>
        <v>0</v>
      </c>
      <c r="P187" s="270"/>
      <c r="Q187" s="104"/>
    </row>
    <row r="188" spans="1:17" s="12" customFormat="1">
      <c r="A188" s="11"/>
      <c r="B188" s="286" t="s">
        <v>65</v>
      </c>
      <c r="C188" s="286"/>
      <c r="D188" s="271"/>
      <c r="E188" s="276"/>
      <c r="F188" s="272"/>
      <c r="G188" s="271"/>
      <c r="H188" s="276"/>
      <c r="I188" s="272"/>
      <c r="J188" s="271"/>
      <c r="K188" s="276"/>
      <c r="L188" s="272"/>
      <c r="M188" s="271"/>
      <c r="N188" s="272"/>
      <c r="O188" s="271">
        <f>+D188*J188*M188</f>
        <v>0</v>
      </c>
      <c r="P188" s="272"/>
      <c r="Q188" s="104"/>
    </row>
    <row r="189" spans="1:17" s="12" customFormat="1">
      <c r="A189" s="11"/>
      <c r="B189" s="287" t="s">
        <v>36</v>
      </c>
      <c r="C189" s="287"/>
      <c r="D189" s="269"/>
      <c r="E189" s="283"/>
      <c r="F189" s="270"/>
      <c r="G189" s="269"/>
      <c r="H189" s="283"/>
      <c r="I189" s="270"/>
      <c r="J189" s="269"/>
      <c r="K189" s="283"/>
      <c r="L189" s="270"/>
      <c r="M189" s="269"/>
      <c r="N189" s="270"/>
      <c r="O189" s="269">
        <f>SUM(O190:P190)</f>
        <v>0</v>
      </c>
      <c r="P189" s="270"/>
      <c r="Q189" s="104"/>
    </row>
    <row r="190" spans="1:17" s="12" customFormat="1">
      <c r="A190" s="11"/>
      <c r="B190" s="286" t="s">
        <v>66</v>
      </c>
      <c r="C190" s="286"/>
      <c r="D190" s="271"/>
      <c r="E190" s="276"/>
      <c r="F190" s="272"/>
      <c r="G190" s="271"/>
      <c r="H190" s="276"/>
      <c r="I190" s="272"/>
      <c r="J190" s="271"/>
      <c r="K190" s="276"/>
      <c r="L190" s="272"/>
      <c r="M190" s="271"/>
      <c r="N190" s="272"/>
      <c r="O190" s="271">
        <f>+D190*J190*M190</f>
        <v>0</v>
      </c>
      <c r="P190" s="272"/>
      <c r="Q190" s="104"/>
    </row>
    <row r="191" spans="1:17" s="12" customFormat="1">
      <c r="A191" s="11"/>
      <c r="B191" s="288" t="s">
        <v>37</v>
      </c>
      <c r="C191" s="288"/>
      <c r="D191" s="273"/>
      <c r="E191" s="274"/>
      <c r="F191" s="275"/>
      <c r="G191" s="273"/>
      <c r="H191" s="274"/>
      <c r="I191" s="275"/>
      <c r="J191" s="273"/>
      <c r="K191" s="274"/>
      <c r="L191" s="275"/>
      <c r="M191" s="273"/>
      <c r="N191" s="275"/>
      <c r="O191" s="273">
        <f>SUM(O192:P192)</f>
        <v>0</v>
      </c>
      <c r="P191" s="275"/>
      <c r="Q191" s="104"/>
    </row>
    <row r="192" spans="1:17" s="12" customFormat="1">
      <c r="A192" s="11"/>
      <c r="B192" s="286" t="s">
        <v>66</v>
      </c>
      <c r="C192" s="286"/>
      <c r="D192" s="271"/>
      <c r="E192" s="276"/>
      <c r="F192" s="272"/>
      <c r="G192" s="271"/>
      <c r="H192" s="276"/>
      <c r="I192" s="272"/>
      <c r="J192" s="271"/>
      <c r="K192" s="276"/>
      <c r="L192" s="272"/>
      <c r="M192" s="271"/>
      <c r="N192" s="272"/>
      <c r="O192" s="271">
        <f>+D192*J192*M192</f>
        <v>0</v>
      </c>
      <c r="P192" s="272"/>
      <c r="Q192" s="104"/>
    </row>
    <row r="193" spans="1:17" s="12" customFormat="1">
      <c r="A193" s="11"/>
      <c r="B193" s="288" t="s">
        <v>38</v>
      </c>
      <c r="C193" s="288"/>
      <c r="D193" s="273"/>
      <c r="E193" s="274"/>
      <c r="F193" s="275"/>
      <c r="G193" s="273"/>
      <c r="H193" s="274"/>
      <c r="I193" s="275"/>
      <c r="J193" s="273"/>
      <c r="K193" s="274"/>
      <c r="L193" s="275"/>
      <c r="M193" s="273"/>
      <c r="N193" s="275"/>
      <c r="O193" s="273">
        <f>SUM(O194:P194)</f>
        <v>0</v>
      </c>
      <c r="P193" s="275"/>
      <c r="Q193" s="104"/>
    </row>
    <row r="194" spans="1:17" s="12" customFormat="1">
      <c r="A194" s="11"/>
      <c r="B194" s="286" t="s">
        <v>67</v>
      </c>
      <c r="C194" s="286"/>
      <c r="D194" s="271"/>
      <c r="E194" s="276"/>
      <c r="F194" s="272"/>
      <c r="G194" s="271"/>
      <c r="H194" s="276"/>
      <c r="I194" s="272"/>
      <c r="J194" s="271"/>
      <c r="K194" s="276"/>
      <c r="L194" s="272"/>
      <c r="M194" s="271"/>
      <c r="N194" s="272"/>
      <c r="O194" s="271">
        <f>+D194*J194*M194</f>
        <v>0</v>
      </c>
      <c r="P194" s="272"/>
      <c r="Q194" s="104"/>
    </row>
    <row r="195" spans="1:17" s="12" customFormat="1">
      <c r="A195" s="11"/>
      <c r="B195" s="133"/>
      <c r="C195" s="133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04"/>
    </row>
    <row r="196" spans="1:17" s="7" customFormat="1">
      <c r="A196" s="9"/>
      <c r="B196" s="314" t="s">
        <v>220</v>
      </c>
      <c r="C196" s="315" t="s">
        <v>82</v>
      </c>
      <c r="D196" s="315"/>
      <c r="E196" s="315"/>
      <c r="F196" s="315" t="s">
        <v>83</v>
      </c>
      <c r="G196" s="315"/>
      <c r="H196" s="315"/>
      <c r="I196" s="315" t="s">
        <v>84</v>
      </c>
      <c r="J196" s="315"/>
      <c r="K196" s="315"/>
      <c r="L196" s="315" t="s">
        <v>85</v>
      </c>
      <c r="M196" s="315"/>
      <c r="N196" s="315"/>
      <c r="O196" s="127"/>
      <c r="P196" s="103"/>
    </row>
    <row r="197" spans="1:17" s="7" customFormat="1">
      <c r="A197" s="9"/>
      <c r="B197" s="314"/>
      <c r="C197" s="128">
        <v>24746</v>
      </c>
      <c r="D197" s="128">
        <v>24777</v>
      </c>
      <c r="E197" s="128">
        <v>24807</v>
      </c>
      <c r="F197" s="128">
        <v>24838</v>
      </c>
      <c r="G197" s="128">
        <v>24869</v>
      </c>
      <c r="H197" s="128">
        <v>24898</v>
      </c>
      <c r="I197" s="128">
        <v>24929</v>
      </c>
      <c r="J197" s="128">
        <v>24959</v>
      </c>
      <c r="K197" s="128">
        <v>24990</v>
      </c>
      <c r="L197" s="128">
        <v>25020</v>
      </c>
      <c r="M197" s="128">
        <v>25051</v>
      </c>
      <c r="N197" s="128">
        <v>25082</v>
      </c>
      <c r="O197" s="150" t="s">
        <v>6</v>
      </c>
      <c r="P197" s="103"/>
    </row>
    <row r="198" spans="1:17" s="7" customFormat="1">
      <c r="A198" s="9"/>
      <c r="B198" s="130" t="s">
        <v>22</v>
      </c>
      <c r="C198" s="172">
        <f>SUM(C199:C202)</f>
        <v>0</v>
      </c>
      <c r="D198" s="172">
        <f t="shared" ref="D198" si="6">SUM(D199:D202)</f>
        <v>0</v>
      </c>
      <c r="E198" s="172">
        <f t="shared" ref="E198" si="7">SUM(E199:E202)</f>
        <v>0</v>
      </c>
      <c r="F198" s="172">
        <f t="shared" ref="F198" si="8">SUM(F199:F202)</f>
        <v>0</v>
      </c>
      <c r="G198" s="172">
        <f t="shared" ref="G198" si="9">SUM(G199:G202)</f>
        <v>0</v>
      </c>
      <c r="H198" s="172">
        <f t="shared" ref="H198" si="10">SUM(H199:H202)</f>
        <v>0</v>
      </c>
      <c r="I198" s="172">
        <f t="shared" ref="I198" si="11">SUM(I199:I202)</f>
        <v>0</v>
      </c>
      <c r="J198" s="172">
        <f t="shared" ref="J198" si="12">SUM(J199:J202)</f>
        <v>0</v>
      </c>
      <c r="K198" s="172">
        <f t="shared" ref="K198" si="13">SUM(K199:K202)</f>
        <v>0</v>
      </c>
      <c r="L198" s="172">
        <f t="shared" ref="L198" si="14">SUM(L199:L202)</f>
        <v>0</v>
      </c>
      <c r="M198" s="172">
        <f t="shared" ref="M198" si="15">SUM(M199:M202)</f>
        <v>0</v>
      </c>
      <c r="N198" s="172">
        <f t="shared" ref="N198" si="16">SUM(N199:N202)</f>
        <v>0</v>
      </c>
      <c r="O198" s="172">
        <f>SUM(O199:O202)</f>
        <v>0</v>
      </c>
      <c r="P198" s="103"/>
    </row>
    <row r="199" spans="1:17" s="7" customFormat="1">
      <c r="A199" s="9"/>
      <c r="B199" s="131" t="s">
        <v>227</v>
      </c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>
        <f>SUM(C199:N199)</f>
        <v>0</v>
      </c>
      <c r="P199" s="103"/>
    </row>
    <row r="200" spans="1:17" s="7" customFormat="1">
      <c r="A200" s="9"/>
      <c r="B200" s="131" t="s">
        <v>228</v>
      </c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>
        <f t="shared" ref="O200:O202" si="17">SUM(C200:N200)</f>
        <v>0</v>
      </c>
      <c r="P200" s="103"/>
    </row>
    <row r="201" spans="1:17" s="7" customFormat="1">
      <c r="A201" s="9"/>
      <c r="B201" s="131" t="s">
        <v>221</v>
      </c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>
        <f t="shared" si="17"/>
        <v>0</v>
      </c>
      <c r="P201" s="103"/>
    </row>
    <row r="202" spans="1:17" s="7" customFormat="1">
      <c r="A202" s="9"/>
      <c r="B202" s="131" t="s">
        <v>222</v>
      </c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>
        <f t="shared" si="17"/>
        <v>0</v>
      </c>
      <c r="P202" s="103"/>
    </row>
    <row r="203" spans="1:17" s="7" customFormat="1">
      <c r="A203" s="9"/>
      <c r="B203" s="130" t="s">
        <v>23</v>
      </c>
      <c r="C203" s="172">
        <f>SUM(C204:C205)</f>
        <v>0</v>
      </c>
      <c r="D203" s="172">
        <f t="shared" ref="D203" si="18">SUM(D204:D205)</f>
        <v>0</v>
      </c>
      <c r="E203" s="172">
        <f t="shared" ref="E203" si="19">SUM(E204:E205)</f>
        <v>0</v>
      </c>
      <c r="F203" s="172">
        <f t="shared" ref="F203" si="20">SUM(F204:F205)</f>
        <v>0</v>
      </c>
      <c r="G203" s="172">
        <f t="shared" ref="G203" si="21">SUM(G204:G205)</f>
        <v>0</v>
      </c>
      <c r="H203" s="172">
        <f t="shared" ref="H203" si="22">SUM(H204:H205)</f>
        <v>0</v>
      </c>
      <c r="I203" s="172">
        <f t="shared" ref="I203" si="23">SUM(I204:I205)</f>
        <v>0</v>
      </c>
      <c r="J203" s="172">
        <f t="shared" ref="J203" si="24">SUM(J204:J205)</f>
        <v>0</v>
      </c>
      <c r="K203" s="172">
        <f t="shared" ref="K203" si="25">SUM(K204:K205)</f>
        <v>0</v>
      </c>
      <c r="L203" s="172">
        <f t="shared" ref="L203" si="26">SUM(L204:L205)</f>
        <v>0</v>
      </c>
      <c r="M203" s="172">
        <f t="shared" ref="M203" si="27">SUM(M204:M205)</f>
        <v>0</v>
      </c>
      <c r="N203" s="172">
        <f t="shared" ref="N203" si="28">SUM(N204:N205)</f>
        <v>0</v>
      </c>
      <c r="O203" s="172">
        <f t="shared" ref="O203" si="29">SUM(O204:O205)</f>
        <v>0</v>
      </c>
      <c r="P203" s="103"/>
    </row>
    <row r="204" spans="1:17" s="7" customFormat="1">
      <c r="A204" s="9"/>
      <c r="B204" s="131" t="s">
        <v>223</v>
      </c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>
        <f>SUM(C204:N204)</f>
        <v>0</v>
      </c>
      <c r="P204" s="103"/>
    </row>
    <row r="205" spans="1:17" s="7" customFormat="1">
      <c r="A205" s="9"/>
      <c r="B205" s="131" t="s">
        <v>224</v>
      </c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>
        <f>SUM(C205:N205)</f>
        <v>0</v>
      </c>
      <c r="P205" s="103"/>
    </row>
    <row r="206" spans="1:17" s="7" customFormat="1">
      <c r="A206" s="9"/>
      <c r="B206" s="130" t="s">
        <v>37</v>
      </c>
      <c r="C206" s="172">
        <f>SUM(C207)</f>
        <v>0</v>
      </c>
      <c r="D206" s="172">
        <f t="shared" ref="D206" si="30">SUM(D207)</f>
        <v>0</v>
      </c>
      <c r="E206" s="172">
        <f t="shared" ref="E206" si="31">SUM(E207)</f>
        <v>0</v>
      </c>
      <c r="F206" s="172">
        <f t="shared" ref="F206" si="32">SUM(F207)</f>
        <v>0</v>
      </c>
      <c r="G206" s="172">
        <f t="shared" ref="G206" si="33">SUM(G207)</f>
        <v>0</v>
      </c>
      <c r="H206" s="172">
        <f t="shared" ref="H206" si="34">SUM(H207)</f>
        <v>0</v>
      </c>
      <c r="I206" s="172">
        <f t="shared" ref="I206" si="35">SUM(I207)</f>
        <v>0</v>
      </c>
      <c r="J206" s="172">
        <f t="shared" ref="J206" si="36">SUM(J207)</f>
        <v>0</v>
      </c>
      <c r="K206" s="172">
        <f t="shared" ref="K206" si="37">SUM(K207)</f>
        <v>0</v>
      </c>
      <c r="L206" s="172">
        <f t="shared" ref="L206" si="38">SUM(L207)</f>
        <v>0</v>
      </c>
      <c r="M206" s="172">
        <f t="shared" ref="M206" si="39">SUM(M207)</f>
        <v>0</v>
      </c>
      <c r="N206" s="172">
        <f t="shared" ref="N206" si="40">SUM(N207)</f>
        <v>0</v>
      </c>
      <c r="O206" s="172">
        <f t="shared" ref="O206" si="41">SUM(O207)</f>
        <v>0</v>
      </c>
      <c r="P206" s="103"/>
    </row>
    <row r="207" spans="1:17" s="7" customFormat="1">
      <c r="A207" s="9"/>
      <c r="B207" s="131" t="s">
        <v>225</v>
      </c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>
        <f>SUM(C207:N207)</f>
        <v>0</v>
      </c>
      <c r="P207" s="103"/>
    </row>
    <row r="208" spans="1:17" s="7" customFormat="1">
      <c r="A208" s="9"/>
      <c r="B208" s="132" t="s">
        <v>226</v>
      </c>
      <c r="C208" s="174">
        <f>+C198+C203+C206</f>
        <v>0</v>
      </c>
      <c r="D208" s="174">
        <f t="shared" ref="D208:O208" si="42">+D198+D203+D206</f>
        <v>0</v>
      </c>
      <c r="E208" s="174">
        <f t="shared" si="42"/>
        <v>0</v>
      </c>
      <c r="F208" s="174">
        <f t="shared" si="42"/>
        <v>0</v>
      </c>
      <c r="G208" s="174">
        <f t="shared" si="42"/>
        <v>0</v>
      </c>
      <c r="H208" s="174">
        <f t="shared" si="42"/>
        <v>0</v>
      </c>
      <c r="I208" s="174">
        <f t="shared" si="42"/>
        <v>0</v>
      </c>
      <c r="J208" s="174">
        <f t="shared" si="42"/>
        <v>0</v>
      </c>
      <c r="K208" s="174">
        <f t="shared" si="42"/>
        <v>0</v>
      </c>
      <c r="L208" s="174">
        <f t="shared" si="42"/>
        <v>0</v>
      </c>
      <c r="M208" s="174">
        <f t="shared" si="42"/>
        <v>0</v>
      </c>
      <c r="N208" s="174">
        <f t="shared" si="42"/>
        <v>0</v>
      </c>
      <c r="O208" s="174">
        <f t="shared" si="42"/>
        <v>0</v>
      </c>
      <c r="P208" s="103"/>
    </row>
    <row r="209" spans="1:17" s="12" customFormat="1">
      <c r="A209" s="11"/>
      <c r="B209" s="133"/>
      <c r="C209" s="133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04"/>
    </row>
    <row r="210" spans="1:17">
      <c r="A210" s="6"/>
      <c r="B210" s="86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</row>
    <row r="211" spans="1:17" s="140" customFormat="1" ht="21.75">
      <c r="A211" s="136"/>
      <c r="B211" s="137" t="s">
        <v>161</v>
      </c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9"/>
    </row>
    <row r="212" spans="1:17" s="140" customFormat="1" ht="21.75">
      <c r="A212" s="136"/>
      <c r="B212" s="141" t="s">
        <v>234</v>
      </c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9"/>
    </row>
    <row r="213" spans="1:17" s="140" customFormat="1" ht="21.75">
      <c r="A213" s="136"/>
      <c r="B213" s="141" t="s">
        <v>235</v>
      </c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9"/>
    </row>
    <row r="214" spans="1:17" s="140" customFormat="1" ht="21.75">
      <c r="A214" s="136"/>
      <c r="B214" s="141" t="s">
        <v>236</v>
      </c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9"/>
    </row>
    <row r="215" spans="1:17" s="140" customFormat="1" ht="21.75">
      <c r="A215" s="136"/>
      <c r="B215" s="141" t="s">
        <v>295</v>
      </c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9"/>
    </row>
    <row r="216" spans="1:17" s="140" customFormat="1" ht="21.75">
      <c r="A216" s="136"/>
      <c r="B216" s="142" t="s">
        <v>160</v>
      </c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9"/>
    </row>
    <row r="217" spans="1:17" s="140" customFormat="1" ht="21.75">
      <c r="A217" s="136"/>
      <c r="B217" s="141" t="s">
        <v>237</v>
      </c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9"/>
    </row>
    <row r="218" spans="1:17" s="140" customFormat="1" ht="21.75">
      <c r="A218" s="136"/>
      <c r="B218" s="141" t="s">
        <v>238</v>
      </c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9"/>
    </row>
    <row r="219" spans="1:17" s="140" customFormat="1" ht="21.75">
      <c r="A219" s="136"/>
      <c r="B219" s="141" t="s">
        <v>239</v>
      </c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9"/>
    </row>
    <row r="220" spans="1:17" s="140" customFormat="1" ht="21.75">
      <c r="A220" s="136"/>
      <c r="B220" s="141" t="s">
        <v>240</v>
      </c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9"/>
    </row>
    <row r="221" spans="1:17" s="140" customFormat="1" ht="21.75">
      <c r="A221" s="136"/>
      <c r="B221" s="141" t="s">
        <v>241</v>
      </c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9"/>
    </row>
    <row r="222" spans="1:17" s="140" customFormat="1" ht="21.75">
      <c r="A222" s="136"/>
      <c r="B222" s="141" t="s">
        <v>242</v>
      </c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9"/>
    </row>
    <row r="223" spans="1:17" s="140" customFormat="1" ht="21.75">
      <c r="A223" s="136"/>
      <c r="B223" s="143" t="s">
        <v>243</v>
      </c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9"/>
    </row>
    <row r="224" spans="1:17" s="140" customFormat="1" ht="21.75">
      <c r="A224" s="136"/>
      <c r="B224" s="142" t="s">
        <v>116</v>
      </c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9"/>
    </row>
    <row r="225" spans="1:17" s="140" customFormat="1" ht="21.75">
      <c r="A225" s="136"/>
      <c r="B225" s="141" t="s">
        <v>471</v>
      </c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9"/>
    </row>
    <row r="226" spans="1:17" s="140" customFormat="1" ht="21.75">
      <c r="A226" s="136"/>
      <c r="B226" s="141" t="s">
        <v>472</v>
      </c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9"/>
    </row>
    <row r="227" spans="1:17" s="140" customFormat="1" ht="21.75">
      <c r="A227" s="136"/>
      <c r="B227" s="141" t="s">
        <v>473</v>
      </c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9"/>
    </row>
    <row r="228" spans="1:17" s="140" customFormat="1" ht="21.75">
      <c r="A228" s="136"/>
      <c r="B228" s="143" t="s">
        <v>474</v>
      </c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9"/>
    </row>
    <row r="229" spans="1:17" s="140" customFormat="1" ht="21.75">
      <c r="A229" s="136"/>
      <c r="B229" s="142" t="s">
        <v>105</v>
      </c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9"/>
    </row>
    <row r="230" spans="1:17" s="140" customFormat="1" ht="21.75">
      <c r="A230" s="136"/>
      <c r="B230" s="141" t="s">
        <v>244</v>
      </c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9"/>
    </row>
    <row r="231" spans="1:17" s="140" customFormat="1" ht="21.75">
      <c r="A231" s="136"/>
      <c r="B231" s="141" t="s">
        <v>245</v>
      </c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9"/>
    </row>
    <row r="232" spans="1:17" s="140" customFormat="1" ht="21.75">
      <c r="A232" s="136"/>
      <c r="B232" s="141" t="s">
        <v>246</v>
      </c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9"/>
    </row>
    <row r="233" spans="1:17" s="140" customFormat="1" ht="21.75">
      <c r="A233" s="136"/>
      <c r="B233" s="141" t="s">
        <v>247</v>
      </c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9"/>
    </row>
    <row r="234" spans="1:17" s="140" customFormat="1" ht="21.75">
      <c r="A234" s="136"/>
      <c r="B234" s="143" t="s">
        <v>248</v>
      </c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9"/>
    </row>
    <row r="235" spans="1:17" s="140" customFormat="1" ht="21.75">
      <c r="A235" s="136"/>
      <c r="B235" s="143" t="s">
        <v>288</v>
      </c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9"/>
    </row>
    <row r="236" spans="1:17" s="140" customFormat="1" ht="21.75">
      <c r="A236" s="136"/>
      <c r="B236" s="142" t="s">
        <v>107</v>
      </c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9"/>
    </row>
    <row r="237" spans="1:17" s="140" customFormat="1" ht="21.75">
      <c r="A237" s="136"/>
      <c r="B237" s="141" t="s">
        <v>249</v>
      </c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9"/>
    </row>
    <row r="238" spans="1:17" s="140" customFormat="1" ht="21.75">
      <c r="A238" s="136"/>
      <c r="B238" s="141" t="s">
        <v>250</v>
      </c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9"/>
    </row>
    <row r="239" spans="1:17" s="140" customFormat="1" ht="21.75">
      <c r="A239" s="136"/>
      <c r="B239" s="141" t="s">
        <v>251</v>
      </c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9"/>
    </row>
    <row r="240" spans="1:17" s="140" customFormat="1" ht="21.75">
      <c r="A240" s="136"/>
      <c r="B240" s="141" t="s">
        <v>252</v>
      </c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9"/>
    </row>
    <row r="241" spans="1:17" s="140" customFormat="1" ht="21.75">
      <c r="A241" s="136"/>
      <c r="B241" s="141" t="s">
        <v>253</v>
      </c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9"/>
    </row>
    <row r="242" spans="1:17" s="140" customFormat="1" ht="21.75">
      <c r="A242" s="136"/>
      <c r="B242" s="141" t="s">
        <v>254</v>
      </c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9"/>
    </row>
    <row r="243" spans="1:17" s="140" customFormat="1" ht="21.75">
      <c r="A243" s="136"/>
      <c r="B243" s="141" t="s">
        <v>255</v>
      </c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9"/>
    </row>
    <row r="244" spans="1:17" s="140" customFormat="1" ht="21.75">
      <c r="A244" s="136"/>
      <c r="B244" s="143" t="s">
        <v>256</v>
      </c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9"/>
    </row>
    <row r="245" spans="1:17" s="140" customFormat="1" ht="21.75">
      <c r="A245" s="136"/>
      <c r="B245" s="142" t="s">
        <v>135</v>
      </c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9"/>
    </row>
    <row r="246" spans="1:17" s="140" customFormat="1" ht="21.75">
      <c r="A246" s="136"/>
      <c r="B246" s="141" t="s">
        <v>300</v>
      </c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9"/>
    </row>
    <row r="247" spans="1:17" s="140" customFormat="1" ht="21.75">
      <c r="A247" s="136"/>
      <c r="B247" s="141" t="s">
        <v>476</v>
      </c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9"/>
    </row>
    <row r="248" spans="1:17" s="140" customFormat="1" ht="21.75">
      <c r="A248" s="136"/>
      <c r="B248" s="141" t="s">
        <v>477</v>
      </c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9"/>
    </row>
    <row r="249" spans="1:17" s="140" customFormat="1" ht="21.75">
      <c r="A249" s="136"/>
      <c r="B249" s="141" t="s">
        <v>478</v>
      </c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9"/>
    </row>
    <row r="250" spans="1:17" s="140" customFormat="1" ht="21.75">
      <c r="A250" s="136"/>
      <c r="B250" s="141" t="s">
        <v>479</v>
      </c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9"/>
    </row>
    <row r="251" spans="1:17" s="140" customFormat="1" ht="21.75">
      <c r="A251" s="136"/>
      <c r="B251" s="141" t="s">
        <v>480</v>
      </c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9"/>
    </row>
    <row r="252" spans="1:17" s="140" customFormat="1" ht="21.75">
      <c r="A252" s="136"/>
      <c r="B252" s="141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9"/>
    </row>
    <row r="253" spans="1:17" s="140" customFormat="1" ht="21.75">
      <c r="A253" s="136"/>
      <c r="B253" s="143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9"/>
    </row>
    <row r="254" spans="1:17" s="140" customFormat="1" ht="21.75">
      <c r="A254" s="136"/>
      <c r="B254" s="142" t="s">
        <v>163</v>
      </c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9"/>
    </row>
    <row r="255" spans="1:17" s="140" customFormat="1" ht="21.75">
      <c r="A255" s="136"/>
      <c r="B255" s="141" t="s">
        <v>320</v>
      </c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9"/>
    </row>
    <row r="256" spans="1:17" s="140" customFormat="1" ht="21.75">
      <c r="A256" s="136"/>
      <c r="B256" s="141" t="s">
        <v>298</v>
      </c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9"/>
    </row>
    <row r="257" spans="1:17" s="140" customFormat="1" ht="21.75">
      <c r="A257" s="136"/>
      <c r="B257" s="141" t="s">
        <v>321</v>
      </c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9"/>
    </row>
    <row r="258" spans="1:17" s="140" customFormat="1" ht="21.75">
      <c r="A258" s="136"/>
      <c r="B258" s="141" t="s">
        <v>322</v>
      </c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9"/>
    </row>
    <row r="259" spans="1:17" s="140" customFormat="1" ht="21.75">
      <c r="A259" s="136"/>
      <c r="B259" s="141" t="s">
        <v>257</v>
      </c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9"/>
    </row>
    <row r="260" spans="1:17" s="140" customFormat="1" ht="21.75">
      <c r="A260" s="136"/>
      <c r="B260" s="141" t="s">
        <v>323</v>
      </c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9"/>
    </row>
    <row r="261" spans="1:17" s="140" customFormat="1" ht="21.75">
      <c r="A261" s="136"/>
      <c r="B261" s="141" t="s">
        <v>258</v>
      </c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9"/>
    </row>
    <row r="262" spans="1:17" s="140" customFormat="1" ht="21.75">
      <c r="A262" s="136"/>
      <c r="B262" s="141" t="s">
        <v>324</v>
      </c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9"/>
    </row>
    <row r="263" spans="1:17" s="140" customFormat="1" ht="21.75">
      <c r="A263" s="136"/>
      <c r="B263" s="141" t="s">
        <v>357</v>
      </c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9"/>
    </row>
    <row r="264" spans="1:17" s="140" customFormat="1" ht="21.75">
      <c r="A264" s="136"/>
      <c r="B264" s="141" t="s">
        <v>358</v>
      </c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9"/>
    </row>
    <row r="265" spans="1:17" s="140" customFormat="1" ht="21.75">
      <c r="A265" s="136"/>
      <c r="B265" s="141" t="s">
        <v>359</v>
      </c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9"/>
    </row>
    <row r="266" spans="1:17" s="140" customFormat="1" ht="21.75">
      <c r="A266" s="136"/>
      <c r="B266" s="141" t="s">
        <v>360</v>
      </c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9"/>
    </row>
    <row r="267" spans="1:17" s="140" customFormat="1" ht="21.75">
      <c r="A267" s="136"/>
      <c r="B267" s="141" t="s">
        <v>361</v>
      </c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9"/>
    </row>
    <row r="268" spans="1:17" s="140" customFormat="1" ht="21.75">
      <c r="A268" s="136"/>
      <c r="B268" s="141" t="s">
        <v>362</v>
      </c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9"/>
    </row>
    <row r="269" spans="1:17" s="140" customFormat="1" ht="21.75">
      <c r="A269" s="136"/>
      <c r="B269" s="141" t="s">
        <v>363</v>
      </c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9"/>
    </row>
    <row r="270" spans="1:17" s="140" customFormat="1" ht="21.75">
      <c r="A270" s="136"/>
      <c r="B270" s="141" t="s">
        <v>364</v>
      </c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9"/>
    </row>
    <row r="271" spans="1:17" s="140" customFormat="1" ht="21.75">
      <c r="A271" s="136"/>
      <c r="B271" s="141" t="s">
        <v>365</v>
      </c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9"/>
    </row>
    <row r="272" spans="1:17" s="140" customFormat="1" ht="21.75">
      <c r="A272" s="136"/>
      <c r="B272" s="141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9"/>
    </row>
    <row r="273" spans="1:17" s="140" customFormat="1" ht="21.75">
      <c r="A273" s="136"/>
      <c r="B273" s="141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9"/>
    </row>
    <row r="274" spans="1:17" s="140" customFormat="1" ht="21.75">
      <c r="A274" s="136"/>
      <c r="B274" s="141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9"/>
    </row>
    <row r="275" spans="1:17" s="140" customFormat="1" ht="21.75">
      <c r="A275" s="136"/>
      <c r="B275" s="142" t="s">
        <v>317</v>
      </c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9"/>
    </row>
    <row r="276" spans="1:17" s="140" customFormat="1" ht="21.75">
      <c r="A276" s="136"/>
      <c r="B276" s="145" t="s">
        <v>259</v>
      </c>
      <c r="C276" s="144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9"/>
    </row>
    <row r="277" spans="1:17" s="140" customFormat="1" ht="21.75">
      <c r="A277" s="136"/>
      <c r="B277" s="145" t="s">
        <v>260</v>
      </c>
      <c r="C277" s="144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9"/>
    </row>
    <row r="278" spans="1:17" s="140" customFormat="1" ht="21.75">
      <c r="A278" s="136"/>
      <c r="B278" s="145" t="s">
        <v>261</v>
      </c>
      <c r="C278" s="144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9"/>
    </row>
    <row r="279" spans="1:17" s="140" customFormat="1" ht="21.75">
      <c r="A279" s="136"/>
      <c r="B279" s="145" t="s">
        <v>262</v>
      </c>
      <c r="C279" s="144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9"/>
    </row>
    <row r="280" spans="1:17" s="140" customFormat="1" ht="21.75">
      <c r="A280" s="136"/>
      <c r="B280" s="146" t="s">
        <v>325</v>
      </c>
      <c r="C280" s="144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9"/>
    </row>
    <row r="281" spans="1:17" s="140" customFormat="1" ht="21.75">
      <c r="A281" s="136"/>
      <c r="B281" s="146" t="s">
        <v>326</v>
      </c>
      <c r="C281" s="144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9"/>
    </row>
    <row r="282" spans="1:17" s="140" customFormat="1" ht="21.75">
      <c r="A282" s="136"/>
      <c r="B282" s="146" t="s">
        <v>327</v>
      </c>
      <c r="C282" s="144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9"/>
    </row>
    <row r="283" spans="1:17" s="140" customFormat="1" ht="21.75">
      <c r="A283" s="136"/>
      <c r="B283" s="146" t="s">
        <v>328</v>
      </c>
      <c r="C283" s="144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9"/>
    </row>
    <row r="284" spans="1:17" s="140" customFormat="1" ht="21.75">
      <c r="A284" s="136"/>
      <c r="B284" s="146" t="s">
        <v>329</v>
      </c>
      <c r="C284" s="144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9"/>
    </row>
    <row r="285" spans="1:17" s="140" customFormat="1" ht="21.75">
      <c r="A285" s="136"/>
      <c r="B285" s="146" t="s">
        <v>330</v>
      </c>
      <c r="C285" s="144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9"/>
    </row>
    <row r="286" spans="1:17" s="140" customFormat="1" ht="21.75">
      <c r="A286" s="136"/>
      <c r="B286" s="146" t="s">
        <v>331</v>
      </c>
      <c r="C286" s="144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9"/>
    </row>
    <row r="287" spans="1:17" s="140" customFormat="1" ht="21.75">
      <c r="A287" s="136"/>
      <c r="B287" s="146" t="s">
        <v>332</v>
      </c>
      <c r="C287" s="144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9"/>
    </row>
    <row r="288" spans="1:17" s="140" customFormat="1" ht="21.75">
      <c r="A288" s="176"/>
      <c r="B288" s="146" t="s">
        <v>333</v>
      </c>
      <c r="C288" s="144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9"/>
    </row>
    <row r="289" spans="1:17" s="140" customFormat="1" ht="21.75">
      <c r="A289" s="136"/>
      <c r="B289" s="146" t="s">
        <v>334</v>
      </c>
      <c r="C289" s="144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9"/>
    </row>
    <row r="290" spans="1:17" s="140" customFormat="1" ht="21.75">
      <c r="A290" s="136"/>
      <c r="B290" s="146" t="s">
        <v>335</v>
      </c>
      <c r="C290" s="144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9"/>
    </row>
    <row r="291" spans="1:17" s="140" customFormat="1" ht="21.75">
      <c r="A291" s="136"/>
      <c r="B291" s="146" t="s">
        <v>336</v>
      </c>
      <c r="C291" s="144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9"/>
    </row>
    <row r="292" spans="1:17" s="140" customFormat="1" ht="21.75">
      <c r="A292" s="136"/>
      <c r="B292" s="146" t="s">
        <v>337</v>
      </c>
      <c r="C292" s="144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9"/>
    </row>
    <row r="293" spans="1:17" s="140" customFormat="1" ht="21.75">
      <c r="A293" s="136"/>
      <c r="B293" s="146" t="s">
        <v>338</v>
      </c>
      <c r="C293" s="144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9"/>
    </row>
    <row r="294" spans="1:17" s="140" customFormat="1" ht="21.75">
      <c r="A294" s="136"/>
      <c r="B294" s="146" t="s">
        <v>339</v>
      </c>
      <c r="C294" s="144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9"/>
    </row>
    <row r="295" spans="1:17" s="140" customFormat="1" ht="21.75">
      <c r="A295" s="136"/>
      <c r="B295" s="146" t="s">
        <v>366</v>
      </c>
      <c r="C295" s="144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9"/>
    </row>
    <row r="296" spans="1:17" s="140" customFormat="1" ht="21.75">
      <c r="A296" s="136"/>
      <c r="B296" s="146" t="s">
        <v>367</v>
      </c>
      <c r="C296" s="144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9"/>
    </row>
    <row r="297" spans="1:17" s="140" customFormat="1" ht="21.75">
      <c r="A297" s="136"/>
      <c r="B297" s="146" t="s">
        <v>368</v>
      </c>
      <c r="C297" s="144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9"/>
    </row>
    <row r="298" spans="1:17" s="140" customFormat="1" ht="21.75">
      <c r="A298" s="136"/>
      <c r="B298" s="146" t="s">
        <v>369</v>
      </c>
      <c r="C298" s="144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9"/>
    </row>
    <row r="299" spans="1:17" s="140" customFormat="1" ht="21.75">
      <c r="A299" s="136"/>
      <c r="B299" s="146" t="s">
        <v>370</v>
      </c>
      <c r="C299" s="144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9"/>
    </row>
    <row r="300" spans="1:17" s="140" customFormat="1" ht="21.75">
      <c r="A300" s="136"/>
      <c r="B300" s="146" t="s">
        <v>371</v>
      </c>
      <c r="C300" s="144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9"/>
    </row>
    <row r="301" spans="1:17" s="140" customFormat="1" ht="21.75">
      <c r="A301" s="136"/>
      <c r="B301" s="146" t="s">
        <v>372</v>
      </c>
      <c r="C301" s="144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9"/>
    </row>
    <row r="302" spans="1:17" s="140" customFormat="1" ht="21.75">
      <c r="A302" s="136"/>
      <c r="B302" s="146" t="s">
        <v>373</v>
      </c>
      <c r="C302" s="144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9"/>
    </row>
    <row r="303" spans="1:17" s="140" customFormat="1" ht="21.75">
      <c r="A303" s="136"/>
      <c r="B303" s="146" t="s">
        <v>374</v>
      </c>
      <c r="C303" s="144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9"/>
    </row>
    <row r="304" spans="1:17" s="140" customFormat="1" ht="21.75">
      <c r="A304" s="136"/>
      <c r="B304" s="146" t="s">
        <v>375</v>
      </c>
      <c r="C304" s="144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9"/>
    </row>
    <row r="305" spans="1:17" s="140" customFormat="1" ht="21.75">
      <c r="A305" s="136"/>
      <c r="B305" s="146" t="s">
        <v>376</v>
      </c>
      <c r="C305" s="144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9"/>
    </row>
    <row r="306" spans="1:17" s="140" customFormat="1" ht="21.75">
      <c r="A306" s="136"/>
      <c r="B306" s="146" t="s">
        <v>377</v>
      </c>
      <c r="C306" s="144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9"/>
    </row>
    <row r="307" spans="1:17" s="140" customFormat="1" ht="21.75">
      <c r="A307" s="136"/>
      <c r="B307" s="146" t="s">
        <v>378</v>
      </c>
      <c r="C307" s="144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9"/>
    </row>
    <row r="308" spans="1:17" s="140" customFormat="1" ht="21.75">
      <c r="A308" s="136"/>
      <c r="B308" s="146" t="s">
        <v>379</v>
      </c>
      <c r="C308" s="144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9"/>
    </row>
    <row r="309" spans="1:17" s="140" customFormat="1" ht="21.75">
      <c r="A309" s="136"/>
      <c r="B309" s="146" t="s">
        <v>380</v>
      </c>
      <c r="C309" s="144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9"/>
    </row>
    <row r="310" spans="1:17" s="140" customFormat="1" ht="21.75">
      <c r="A310" s="136"/>
      <c r="B310" s="146" t="s">
        <v>381</v>
      </c>
      <c r="C310" s="144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9"/>
    </row>
    <row r="311" spans="1:17" s="140" customFormat="1" ht="21.75">
      <c r="A311" s="136"/>
      <c r="B311" s="146" t="s">
        <v>382</v>
      </c>
      <c r="C311" s="144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9"/>
    </row>
    <row r="312" spans="1:17" s="140" customFormat="1" ht="21.75">
      <c r="A312" s="136"/>
      <c r="B312" s="146" t="s">
        <v>383</v>
      </c>
      <c r="C312" s="144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9"/>
    </row>
    <row r="313" spans="1:17" s="140" customFormat="1" ht="21.75">
      <c r="A313" s="136"/>
      <c r="B313" s="146" t="s">
        <v>384</v>
      </c>
      <c r="C313" s="144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9"/>
    </row>
    <row r="314" spans="1:17" s="140" customFormat="1" ht="21.75">
      <c r="A314" s="136"/>
      <c r="B314" s="146" t="s">
        <v>468</v>
      </c>
      <c r="C314" s="144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9"/>
    </row>
    <row r="315" spans="1:17" s="140" customFormat="1" ht="21.75">
      <c r="A315" s="136"/>
      <c r="B315" s="146" t="s">
        <v>385</v>
      </c>
      <c r="C315" s="144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9"/>
    </row>
    <row r="316" spans="1:17" s="140" customFormat="1" ht="21.75">
      <c r="A316" s="136"/>
      <c r="B316" s="146" t="s">
        <v>386</v>
      </c>
      <c r="C316" s="144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9"/>
    </row>
    <row r="317" spans="1:17" s="140" customFormat="1" ht="21.75">
      <c r="A317" s="136"/>
      <c r="B317" s="146" t="s">
        <v>387</v>
      </c>
      <c r="C317" s="144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9"/>
    </row>
    <row r="318" spans="1:17" s="140" customFormat="1" ht="21.75">
      <c r="A318" s="136"/>
      <c r="B318" s="146" t="s">
        <v>388</v>
      </c>
      <c r="C318" s="144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9"/>
    </row>
    <row r="319" spans="1:17" s="140" customFormat="1" ht="21.75">
      <c r="A319" s="136"/>
      <c r="B319" s="146" t="s">
        <v>469</v>
      </c>
      <c r="C319" s="144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9"/>
    </row>
    <row r="320" spans="1:17">
      <c r="A320" s="6"/>
      <c r="B320" s="86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</row>
    <row r="321" spans="1:17" s="140" customFormat="1" ht="21.75">
      <c r="A321" s="136"/>
      <c r="B321" s="143" t="s">
        <v>263</v>
      </c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9"/>
    </row>
    <row r="322" spans="1:17" s="140" customFormat="1" ht="21.75">
      <c r="A322" s="136"/>
      <c r="B322" s="141" t="s">
        <v>264</v>
      </c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9"/>
    </row>
    <row r="323" spans="1:17" s="140" customFormat="1" ht="21.75">
      <c r="A323" s="136"/>
      <c r="B323" s="141" t="s">
        <v>265</v>
      </c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9"/>
    </row>
    <row r="324" spans="1:17" s="140" customFormat="1" ht="21.75">
      <c r="A324" s="136"/>
      <c r="B324" s="141" t="s">
        <v>266</v>
      </c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9"/>
    </row>
    <row r="325" spans="1:17" s="140" customFormat="1" ht="21.75">
      <c r="A325" s="136"/>
      <c r="B325" s="141" t="s">
        <v>267</v>
      </c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9"/>
    </row>
    <row r="326" spans="1:17" s="140" customFormat="1" ht="21.75">
      <c r="A326" s="136"/>
      <c r="B326" s="141" t="s">
        <v>268</v>
      </c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9"/>
    </row>
    <row r="327" spans="1:17" s="140" customFormat="1" ht="21.75">
      <c r="A327" s="136"/>
      <c r="B327" s="141" t="s">
        <v>269</v>
      </c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9"/>
    </row>
    <row r="328" spans="1:17" s="140" customFormat="1" ht="21.75">
      <c r="A328" s="136"/>
      <c r="B328" s="141" t="s">
        <v>270</v>
      </c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9"/>
    </row>
    <row r="329" spans="1:17" s="140" customFormat="1" ht="21.75">
      <c r="A329" s="136"/>
      <c r="B329" s="141" t="s">
        <v>271</v>
      </c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9"/>
    </row>
    <row r="330" spans="1:17" s="140" customFormat="1" ht="21.75">
      <c r="A330" s="136"/>
      <c r="B330" s="141" t="s">
        <v>470</v>
      </c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9"/>
    </row>
    <row r="331" spans="1:17" s="140" customFormat="1" ht="21.75">
      <c r="A331" s="136"/>
      <c r="B331" s="141" t="s">
        <v>272</v>
      </c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9"/>
    </row>
    <row r="332" spans="1:17" s="140" customFormat="1" ht="21.75">
      <c r="A332" s="136"/>
      <c r="B332" s="141" t="s">
        <v>273</v>
      </c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9"/>
    </row>
    <row r="333" spans="1:17" s="140" customFormat="1" ht="21.75">
      <c r="A333" s="136"/>
      <c r="B333" s="141" t="s">
        <v>274</v>
      </c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9"/>
    </row>
    <row r="334" spans="1:17" s="140" customFormat="1" ht="21.75">
      <c r="A334" s="136"/>
      <c r="B334" s="141" t="s">
        <v>275</v>
      </c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9"/>
    </row>
    <row r="335" spans="1:17" s="140" customFormat="1" ht="21.75">
      <c r="A335" s="136"/>
      <c r="B335" s="141" t="s">
        <v>276</v>
      </c>
      <c r="C335" s="147"/>
      <c r="D335" s="147"/>
      <c r="E335" s="147"/>
      <c r="F335" s="148"/>
      <c r="Q335" s="139"/>
    </row>
    <row r="336" spans="1:17" s="140" customFormat="1" ht="21.75">
      <c r="B336" s="141" t="s">
        <v>277</v>
      </c>
      <c r="Q336" s="139"/>
    </row>
    <row r="337" spans="2:17" s="140" customFormat="1" ht="21.75">
      <c r="B337" s="141" t="s">
        <v>278</v>
      </c>
      <c r="Q337" s="139"/>
    </row>
    <row r="338" spans="2:17" s="140" customFormat="1" ht="21.75">
      <c r="B338" s="143" t="s">
        <v>279</v>
      </c>
      <c r="Q338" s="139"/>
    </row>
    <row r="339" spans="2:17" s="140" customFormat="1" ht="21.75">
      <c r="Q339" s="139"/>
    </row>
    <row r="340" spans="2:17" s="140" customFormat="1" ht="21.75">
      <c r="B340" s="143" t="s">
        <v>162</v>
      </c>
      <c r="Q340" s="139"/>
    </row>
    <row r="341" spans="2:17" s="140" customFormat="1" ht="21.75">
      <c r="B341" s="141" t="s">
        <v>280</v>
      </c>
      <c r="Q341" s="139"/>
    </row>
    <row r="342" spans="2:17" s="140" customFormat="1" ht="21.75">
      <c r="B342" s="141" t="s">
        <v>281</v>
      </c>
      <c r="Q342" s="139"/>
    </row>
    <row r="343" spans="2:17" s="140" customFormat="1" ht="21.75">
      <c r="B343" s="141" t="s">
        <v>282</v>
      </c>
      <c r="Q343" s="139"/>
    </row>
    <row r="344" spans="2:17" s="140" customFormat="1" ht="21.75">
      <c r="B344" s="141" t="s">
        <v>283</v>
      </c>
      <c r="Q344" s="139"/>
    </row>
    <row r="345" spans="2:17" s="140" customFormat="1" ht="21.75">
      <c r="B345" s="141" t="s">
        <v>284</v>
      </c>
      <c r="Q345" s="139"/>
    </row>
    <row r="346" spans="2:17" s="140" customFormat="1" ht="21.75">
      <c r="B346" s="141" t="s">
        <v>285</v>
      </c>
      <c r="Q346" s="139"/>
    </row>
    <row r="347" spans="2:17" s="140" customFormat="1" ht="21.75">
      <c r="B347" s="143" t="s">
        <v>286</v>
      </c>
      <c r="Q347" s="139"/>
    </row>
    <row r="348" spans="2:17" s="140" customFormat="1" ht="21.75">
      <c r="Q348" s="139"/>
    </row>
    <row r="349" spans="2:17" s="140" customFormat="1" ht="21.75">
      <c r="Q349" s="139"/>
    </row>
    <row r="350" spans="2:17" s="140" customFormat="1" ht="21.75">
      <c r="Q350" s="139"/>
    </row>
    <row r="351" spans="2:17" s="140" customFormat="1" ht="21.75">
      <c r="Q351" s="139"/>
    </row>
    <row r="352" spans="2:17" s="140" customFormat="1" ht="21.75">
      <c r="Q352" s="139"/>
    </row>
    <row r="353" spans="17:17" s="140" customFormat="1" ht="21.75">
      <c r="Q353" s="139"/>
    </row>
    <row r="354" spans="17:17" s="140" customFormat="1" ht="21.75">
      <c r="Q354" s="139"/>
    </row>
    <row r="355" spans="17:17" s="140" customFormat="1" ht="21.75">
      <c r="Q355" s="139"/>
    </row>
    <row r="356" spans="17:17" s="140" customFormat="1" ht="21.75">
      <c r="Q356" s="139"/>
    </row>
  </sheetData>
  <dataConsolidate>
    <dataRefs count="1">
      <dataRef ref="B107" sheet="ฟอร์ม-โครงการ-กิจกรรม"/>
    </dataRefs>
  </dataConsolidate>
  <mergeCells count="511">
    <mergeCell ref="B196:B197"/>
    <mergeCell ref="C196:E196"/>
    <mergeCell ref="F196:H196"/>
    <mergeCell ref="I196:K196"/>
    <mergeCell ref="L196:N196"/>
    <mergeCell ref="B193:C193"/>
    <mergeCell ref="D193:F193"/>
    <mergeCell ref="G193:I193"/>
    <mergeCell ref="J193:L193"/>
    <mergeCell ref="M193:N193"/>
    <mergeCell ref="O193:P193"/>
    <mergeCell ref="B194:C194"/>
    <mergeCell ref="D194:F194"/>
    <mergeCell ref="G194:I194"/>
    <mergeCell ref="J194:L194"/>
    <mergeCell ref="M194:N194"/>
    <mergeCell ref="O194:P194"/>
    <mergeCell ref="B191:C191"/>
    <mergeCell ref="D191:F191"/>
    <mergeCell ref="G191:I191"/>
    <mergeCell ref="J191:L191"/>
    <mergeCell ref="M191:N191"/>
    <mergeCell ref="O191:P191"/>
    <mergeCell ref="B192:C192"/>
    <mergeCell ref="D192:F192"/>
    <mergeCell ref="G192:I192"/>
    <mergeCell ref="J192:L192"/>
    <mergeCell ref="M192:N192"/>
    <mergeCell ref="O192:P192"/>
    <mergeCell ref="B175:C175"/>
    <mergeCell ref="D175:F175"/>
    <mergeCell ref="G175:I175"/>
    <mergeCell ref="J175:L175"/>
    <mergeCell ref="B176:C176"/>
    <mergeCell ref="B177:C177"/>
    <mergeCell ref="B189:C189"/>
    <mergeCell ref="D189:F189"/>
    <mergeCell ref="G189:I189"/>
    <mergeCell ref="J189:L189"/>
    <mergeCell ref="B181:C181"/>
    <mergeCell ref="D181:F181"/>
    <mergeCell ref="G181:I181"/>
    <mergeCell ref="J181:L181"/>
    <mergeCell ref="D187:F187"/>
    <mergeCell ref="G187:I187"/>
    <mergeCell ref="J187:L187"/>
    <mergeCell ref="B178:C178"/>
    <mergeCell ref="B180:C180"/>
    <mergeCell ref="D180:F180"/>
    <mergeCell ref="G180:I180"/>
    <mergeCell ref="J180:L180"/>
    <mergeCell ref="D177:F177"/>
    <mergeCell ref="G177:I177"/>
    <mergeCell ref="B170:P170"/>
    <mergeCell ref="B171:C173"/>
    <mergeCell ref="D171:P171"/>
    <mergeCell ref="D172:P172"/>
    <mergeCell ref="D173:F173"/>
    <mergeCell ref="G173:I173"/>
    <mergeCell ref="B174:C174"/>
    <mergeCell ref="G174:I174"/>
    <mergeCell ref="J174:L174"/>
    <mergeCell ref="O174:P174"/>
    <mergeCell ref="D174:F174"/>
    <mergeCell ref="J173:L173"/>
    <mergeCell ref="M173:N173"/>
    <mergeCell ref="B154:C154"/>
    <mergeCell ref="D154:E154"/>
    <mergeCell ref="F154:G154"/>
    <mergeCell ref="H154:I154"/>
    <mergeCell ref="J154:K154"/>
    <mergeCell ref="L154:M154"/>
    <mergeCell ref="B157:B158"/>
    <mergeCell ref="C157:E157"/>
    <mergeCell ref="F157:H157"/>
    <mergeCell ref="I157:K157"/>
    <mergeCell ref="L157:N157"/>
    <mergeCell ref="O157:O158"/>
    <mergeCell ref="B165:G165"/>
    <mergeCell ref="H165:N165"/>
    <mergeCell ref="B166:G166"/>
    <mergeCell ref="H166:N166"/>
    <mergeCell ref="B167:G167"/>
    <mergeCell ref="H167:N167"/>
    <mergeCell ref="B168:G168"/>
    <mergeCell ref="H168:N168"/>
    <mergeCell ref="B94:G94"/>
    <mergeCell ref="H94:N94"/>
    <mergeCell ref="O83:O84"/>
    <mergeCell ref="G57:H57"/>
    <mergeCell ref="I57:J57"/>
    <mergeCell ref="K57:L57"/>
    <mergeCell ref="C55:D55"/>
    <mergeCell ref="E55:F55"/>
    <mergeCell ref="C53:M53"/>
    <mergeCell ref="G55:H55"/>
    <mergeCell ref="B69:P69"/>
    <mergeCell ref="F72:G72"/>
    <mergeCell ref="H72:I72"/>
    <mergeCell ref="J70:K72"/>
    <mergeCell ref="L70:M72"/>
    <mergeCell ref="C66:N66"/>
    <mergeCell ref="C67:N67"/>
    <mergeCell ref="C68:N68"/>
    <mergeCell ref="B70:C72"/>
    <mergeCell ref="D70:I70"/>
    <mergeCell ref="D71:E71"/>
    <mergeCell ref="F71:G71"/>
    <mergeCell ref="H71:I71"/>
    <mergeCell ref="D72:E72"/>
    <mergeCell ref="B153:C153"/>
    <mergeCell ref="D153:E153"/>
    <mergeCell ref="F153:G153"/>
    <mergeCell ref="H153:I153"/>
    <mergeCell ref="J153:K153"/>
    <mergeCell ref="L153:M153"/>
    <mergeCell ref="B41:P41"/>
    <mergeCell ref="B42:P42"/>
    <mergeCell ref="B43:P43"/>
    <mergeCell ref="B45:P45"/>
    <mergeCell ref="C46:J46"/>
    <mergeCell ref="K46:P46"/>
    <mergeCell ref="C47:J47"/>
    <mergeCell ref="K47:P47"/>
    <mergeCell ref="C48:J48"/>
    <mergeCell ref="K48:P48"/>
    <mergeCell ref="C49:J49"/>
    <mergeCell ref="K49:P49"/>
    <mergeCell ref="B91:G91"/>
    <mergeCell ref="H91:N91"/>
    <mergeCell ref="B92:G92"/>
    <mergeCell ref="H92:N92"/>
    <mergeCell ref="B93:G93"/>
    <mergeCell ref="H93:N93"/>
    <mergeCell ref="B151:C151"/>
    <mergeCell ref="D151:E151"/>
    <mergeCell ref="F151:G151"/>
    <mergeCell ref="H151:I151"/>
    <mergeCell ref="J151:K151"/>
    <mergeCell ref="L151:M151"/>
    <mergeCell ref="H152:I152"/>
    <mergeCell ref="J152:K152"/>
    <mergeCell ref="L152:M152"/>
    <mergeCell ref="B152:C152"/>
    <mergeCell ref="D152:E152"/>
    <mergeCell ref="F152:G152"/>
    <mergeCell ref="B149:C149"/>
    <mergeCell ref="D149:E149"/>
    <mergeCell ref="F149:G149"/>
    <mergeCell ref="H149:I149"/>
    <mergeCell ref="J149:K149"/>
    <mergeCell ref="L149:M149"/>
    <mergeCell ref="B150:C150"/>
    <mergeCell ref="D150:E150"/>
    <mergeCell ref="F150:G150"/>
    <mergeCell ref="H150:I150"/>
    <mergeCell ref="J150:K150"/>
    <mergeCell ref="L150:M150"/>
    <mergeCell ref="B122:B123"/>
    <mergeCell ref="C122:E122"/>
    <mergeCell ref="F122:H122"/>
    <mergeCell ref="I122:K122"/>
    <mergeCell ref="L122:N122"/>
    <mergeCell ref="A1:P1"/>
    <mergeCell ref="B26:P26"/>
    <mergeCell ref="B29:P29"/>
    <mergeCell ref="B25:P25"/>
    <mergeCell ref="B30:P30"/>
    <mergeCell ref="D3:P3"/>
    <mergeCell ref="D16:P16"/>
    <mergeCell ref="D19:P19"/>
    <mergeCell ref="D14:P14"/>
    <mergeCell ref="D9:P9"/>
    <mergeCell ref="D18:P18"/>
    <mergeCell ref="B2:P2"/>
    <mergeCell ref="D10:P10"/>
    <mergeCell ref="D13:P13"/>
    <mergeCell ref="D7:P7"/>
    <mergeCell ref="D20:P20"/>
    <mergeCell ref="D4:P4"/>
    <mergeCell ref="D5:P5"/>
    <mergeCell ref="D6:P6"/>
    <mergeCell ref="D8:P8"/>
    <mergeCell ref="D11:P11"/>
    <mergeCell ref="D12:P12"/>
    <mergeCell ref="D15:P15"/>
    <mergeCell ref="B31:P31"/>
    <mergeCell ref="B32:P32"/>
    <mergeCell ref="B33:P33"/>
    <mergeCell ref="I55:J55"/>
    <mergeCell ref="D17:P17"/>
    <mergeCell ref="B21:P21"/>
    <mergeCell ref="B53:B54"/>
    <mergeCell ref="C54:D54"/>
    <mergeCell ref="E54:F54"/>
    <mergeCell ref="G54:H54"/>
    <mergeCell ref="K54:L54"/>
    <mergeCell ref="B27:P27"/>
    <mergeCell ref="B28:P28"/>
    <mergeCell ref="N53:O53"/>
    <mergeCell ref="P53:P54"/>
    <mergeCell ref="B51:P51"/>
    <mergeCell ref="C52:F52"/>
    <mergeCell ref="B24:P24"/>
    <mergeCell ref="B34:P34"/>
    <mergeCell ref="I54:J54"/>
    <mergeCell ref="E59:F59"/>
    <mergeCell ref="G59:H59"/>
    <mergeCell ref="I59:J59"/>
    <mergeCell ref="K59:L59"/>
    <mergeCell ref="C58:D58"/>
    <mergeCell ref="E56:F56"/>
    <mergeCell ref="G56:H56"/>
    <mergeCell ref="C59:D59"/>
    <mergeCell ref="C57:D57"/>
    <mergeCell ref="E58:F58"/>
    <mergeCell ref="G58:H58"/>
    <mergeCell ref="B118:C118"/>
    <mergeCell ref="B119:C119"/>
    <mergeCell ref="G117:I117"/>
    <mergeCell ref="K55:L55"/>
    <mergeCell ref="C56:D56"/>
    <mergeCell ref="B60:P60"/>
    <mergeCell ref="J114:L114"/>
    <mergeCell ref="D100:F100"/>
    <mergeCell ref="B110:C110"/>
    <mergeCell ref="B111:C111"/>
    <mergeCell ref="G111:I111"/>
    <mergeCell ref="J111:L111"/>
    <mergeCell ref="G105:I105"/>
    <mergeCell ref="J105:L105"/>
    <mergeCell ref="D101:F101"/>
    <mergeCell ref="D103:F103"/>
    <mergeCell ref="G101:I101"/>
    <mergeCell ref="J101:L101"/>
    <mergeCell ref="G103:I103"/>
    <mergeCell ref="J103:L103"/>
    <mergeCell ref="D110:F110"/>
    <mergeCell ref="G109:I109"/>
    <mergeCell ref="D108:F108"/>
    <mergeCell ref="D109:F109"/>
    <mergeCell ref="D117:F117"/>
    <mergeCell ref="D112:F112"/>
    <mergeCell ref="D113:F113"/>
    <mergeCell ref="D111:F111"/>
    <mergeCell ref="G112:I112"/>
    <mergeCell ref="J106:L106"/>
    <mergeCell ref="G107:I107"/>
    <mergeCell ref="B108:C108"/>
    <mergeCell ref="B117:C117"/>
    <mergeCell ref="D106:F106"/>
    <mergeCell ref="D107:F107"/>
    <mergeCell ref="D119:F119"/>
    <mergeCell ref="D120:F120"/>
    <mergeCell ref="B115:C115"/>
    <mergeCell ref="M107:N107"/>
    <mergeCell ref="M108:N108"/>
    <mergeCell ref="G106:I106"/>
    <mergeCell ref="J109:L109"/>
    <mergeCell ref="M109:N109"/>
    <mergeCell ref="G119:I119"/>
    <mergeCell ref="J112:L112"/>
    <mergeCell ref="J117:L117"/>
    <mergeCell ref="M110:N110"/>
    <mergeCell ref="M111:N111"/>
    <mergeCell ref="M113:N113"/>
    <mergeCell ref="J107:L107"/>
    <mergeCell ref="B116:C116"/>
    <mergeCell ref="B120:C120"/>
    <mergeCell ref="B112:C112"/>
    <mergeCell ref="B113:C113"/>
    <mergeCell ref="D118:F118"/>
    <mergeCell ref="D114:F114"/>
    <mergeCell ref="D115:F115"/>
    <mergeCell ref="B114:C114"/>
    <mergeCell ref="D116:F116"/>
    <mergeCell ref="B104:C104"/>
    <mergeCell ref="B105:C105"/>
    <mergeCell ref="B106:C106"/>
    <mergeCell ref="B107:C107"/>
    <mergeCell ref="O107:P107"/>
    <mergeCell ref="B109:C109"/>
    <mergeCell ref="O103:P103"/>
    <mergeCell ref="M105:N105"/>
    <mergeCell ref="O105:P105"/>
    <mergeCell ref="O104:P104"/>
    <mergeCell ref="M103:N103"/>
    <mergeCell ref="M104:N104"/>
    <mergeCell ref="M106:N106"/>
    <mergeCell ref="O108:P108"/>
    <mergeCell ref="G108:I108"/>
    <mergeCell ref="J108:L108"/>
    <mergeCell ref="O106:P106"/>
    <mergeCell ref="J104:L104"/>
    <mergeCell ref="G104:I104"/>
    <mergeCell ref="D105:F105"/>
    <mergeCell ref="B103:C103"/>
    <mergeCell ref="B100:C100"/>
    <mergeCell ref="J100:L100"/>
    <mergeCell ref="J99:L99"/>
    <mergeCell ref="G99:I99"/>
    <mergeCell ref="D99:F99"/>
    <mergeCell ref="D98:P98"/>
    <mergeCell ref="D97:P97"/>
    <mergeCell ref="B102:C102"/>
    <mergeCell ref="B101:C101"/>
    <mergeCell ref="M101:N101"/>
    <mergeCell ref="O120:P120"/>
    <mergeCell ref="M119:N119"/>
    <mergeCell ref="M120:N120"/>
    <mergeCell ref="O109:P109"/>
    <mergeCell ref="O110:P110"/>
    <mergeCell ref="J110:L110"/>
    <mergeCell ref="G113:I113"/>
    <mergeCell ref="M114:N114"/>
    <mergeCell ref="G110:I110"/>
    <mergeCell ref="J113:L113"/>
    <mergeCell ref="G114:I114"/>
    <mergeCell ref="G115:I115"/>
    <mergeCell ref="J115:L115"/>
    <mergeCell ref="G116:I116"/>
    <mergeCell ref="M115:N115"/>
    <mergeCell ref="M118:N118"/>
    <mergeCell ref="M116:N116"/>
    <mergeCell ref="M117:N117"/>
    <mergeCell ref="G120:I120"/>
    <mergeCell ref="J120:L120"/>
    <mergeCell ref="J116:L116"/>
    <mergeCell ref="M112:N112"/>
    <mergeCell ref="G118:I118"/>
    <mergeCell ref="O111:P111"/>
    <mergeCell ref="B147:C147"/>
    <mergeCell ref="D147:E147"/>
    <mergeCell ref="F147:G147"/>
    <mergeCell ref="H145:I145"/>
    <mergeCell ref="H146:I146"/>
    <mergeCell ref="H147:I147"/>
    <mergeCell ref="J147:K147"/>
    <mergeCell ref="L147:M147"/>
    <mergeCell ref="D148:E148"/>
    <mergeCell ref="F148:G148"/>
    <mergeCell ref="H148:I148"/>
    <mergeCell ref="J148:K148"/>
    <mergeCell ref="L148:M148"/>
    <mergeCell ref="J144:K146"/>
    <mergeCell ref="L144:M146"/>
    <mergeCell ref="D145:E145"/>
    <mergeCell ref="F145:G145"/>
    <mergeCell ref="B148:C148"/>
    <mergeCell ref="C138:N138"/>
    <mergeCell ref="C139:N139"/>
    <mergeCell ref="C140:N140"/>
    <mergeCell ref="C141:N141"/>
    <mergeCell ref="C142:N142"/>
    <mergeCell ref="B143:P143"/>
    <mergeCell ref="B144:C146"/>
    <mergeCell ref="D146:E146"/>
    <mergeCell ref="F146:G146"/>
    <mergeCell ref="D144:I144"/>
    <mergeCell ref="B190:C190"/>
    <mergeCell ref="D190:F190"/>
    <mergeCell ref="G190:I190"/>
    <mergeCell ref="J190:L190"/>
    <mergeCell ref="M190:N190"/>
    <mergeCell ref="O190:P190"/>
    <mergeCell ref="O175:P175"/>
    <mergeCell ref="M174:N174"/>
    <mergeCell ref="O173:P173"/>
    <mergeCell ref="M175:N175"/>
    <mergeCell ref="M187:N187"/>
    <mergeCell ref="O187:P187"/>
    <mergeCell ref="O185:P185"/>
    <mergeCell ref="D186:F186"/>
    <mergeCell ref="G186:I186"/>
    <mergeCell ref="J186:L186"/>
    <mergeCell ref="G183:I183"/>
    <mergeCell ref="J183:L183"/>
    <mergeCell ref="J184:L184"/>
    <mergeCell ref="M184:N184"/>
    <mergeCell ref="D183:F183"/>
    <mergeCell ref="M186:N186"/>
    <mergeCell ref="O186:P186"/>
    <mergeCell ref="D185:F185"/>
    <mergeCell ref="O112:P112"/>
    <mergeCell ref="B179:C179"/>
    <mergeCell ref="O188:P188"/>
    <mergeCell ref="B188:C188"/>
    <mergeCell ref="D188:F188"/>
    <mergeCell ref="G188:I188"/>
    <mergeCell ref="J188:L188"/>
    <mergeCell ref="M188:N188"/>
    <mergeCell ref="M189:N189"/>
    <mergeCell ref="O189:P189"/>
    <mergeCell ref="M183:N183"/>
    <mergeCell ref="O183:P183"/>
    <mergeCell ref="M181:N181"/>
    <mergeCell ref="G185:I185"/>
    <mergeCell ref="J185:L185"/>
    <mergeCell ref="M185:N185"/>
    <mergeCell ref="O184:P184"/>
    <mergeCell ref="O181:P181"/>
    <mergeCell ref="B182:C182"/>
    <mergeCell ref="B186:C186"/>
    <mergeCell ref="B183:C183"/>
    <mergeCell ref="B184:C184"/>
    <mergeCell ref="B185:C185"/>
    <mergeCell ref="B187:C187"/>
    <mergeCell ref="J177:L177"/>
    <mergeCell ref="O177:P177"/>
    <mergeCell ref="O180:P180"/>
    <mergeCell ref="M179:N179"/>
    <mergeCell ref="O179:P179"/>
    <mergeCell ref="D184:F184"/>
    <mergeCell ref="G184:I184"/>
    <mergeCell ref="D182:F182"/>
    <mergeCell ref="G182:I182"/>
    <mergeCell ref="J182:L182"/>
    <mergeCell ref="O178:P178"/>
    <mergeCell ref="M177:N177"/>
    <mergeCell ref="M182:N182"/>
    <mergeCell ref="O182:P182"/>
    <mergeCell ref="M180:N180"/>
    <mergeCell ref="D179:F179"/>
    <mergeCell ref="G179:I179"/>
    <mergeCell ref="J179:L179"/>
    <mergeCell ref="D178:F178"/>
    <mergeCell ref="G178:I178"/>
    <mergeCell ref="J178:L178"/>
    <mergeCell ref="M178:N178"/>
    <mergeCell ref="O113:P113"/>
    <mergeCell ref="O114:P114"/>
    <mergeCell ref="O115:P115"/>
    <mergeCell ref="J119:L119"/>
    <mergeCell ref="J118:L118"/>
    <mergeCell ref="D75:E75"/>
    <mergeCell ref="J75:K75"/>
    <mergeCell ref="L75:M75"/>
    <mergeCell ref="O116:P116"/>
    <mergeCell ref="O117:P117"/>
    <mergeCell ref="O118:P118"/>
    <mergeCell ref="O119:P119"/>
    <mergeCell ref="M100:N100"/>
    <mergeCell ref="O100:P100"/>
    <mergeCell ref="G100:I100"/>
    <mergeCell ref="O99:P99"/>
    <mergeCell ref="O101:P101"/>
    <mergeCell ref="D104:F104"/>
    <mergeCell ref="B96:P96"/>
    <mergeCell ref="M99:N99"/>
    <mergeCell ref="B97:C99"/>
    <mergeCell ref="J78:K78"/>
    <mergeCell ref="L78:M78"/>
    <mergeCell ref="B83:B84"/>
    <mergeCell ref="C23:I23"/>
    <mergeCell ref="B36:P36"/>
    <mergeCell ref="B37:P37"/>
    <mergeCell ref="B38:P38"/>
    <mergeCell ref="B77:C77"/>
    <mergeCell ref="D77:E77"/>
    <mergeCell ref="F77:G77"/>
    <mergeCell ref="H77:I77"/>
    <mergeCell ref="J77:K77"/>
    <mergeCell ref="L77:M77"/>
    <mergeCell ref="J73:K73"/>
    <mergeCell ref="L73:M73"/>
    <mergeCell ref="H74:I74"/>
    <mergeCell ref="J74:K74"/>
    <mergeCell ref="L74:M74"/>
    <mergeCell ref="H75:I75"/>
    <mergeCell ref="B76:C76"/>
    <mergeCell ref="I56:J56"/>
    <mergeCell ref="E57:F57"/>
    <mergeCell ref="C64:N64"/>
    <mergeCell ref="C65:N65"/>
    <mergeCell ref="K56:L56"/>
    <mergeCell ref="I58:J58"/>
    <mergeCell ref="K58:L58"/>
    <mergeCell ref="F83:H83"/>
    <mergeCell ref="I83:K83"/>
    <mergeCell ref="L83:N83"/>
    <mergeCell ref="B80:C80"/>
    <mergeCell ref="D80:E80"/>
    <mergeCell ref="F80:G80"/>
    <mergeCell ref="H80:I80"/>
    <mergeCell ref="J80:K80"/>
    <mergeCell ref="L80:M80"/>
    <mergeCell ref="C83:E83"/>
    <mergeCell ref="B79:C79"/>
    <mergeCell ref="D79:E79"/>
    <mergeCell ref="F79:G79"/>
    <mergeCell ref="H79:I79"/>
    <mergeCell ref="J79:K79"/>
    <mergeCell ref="L79:M79"/>
    <mergeCell ref="F76:G76"/>
    <mergeCell ref="H73:I73"/>
    <mergeCell ref="F78:G78"/>
    <mergeCell ref="H78:I78"/>
    <mergeCell ref="D73:E73"/>
    <mergeCell ref="D74:E74"/>
    <mergeCell ref="H76:I76"/>
    <mergeCell ref="J76:K76"/>
    <mergeCell ref="B73:C73"/>
    <mergeCell ref="B74:C74"/>
    <mergeCell ref="B75:C75"/>
    <mergeCell ref="D76:E76"/>
    <mergeCell ref="B78:C78"/>
    <mergeCell ref="D78:E78"/>
    <mergeCell ref="L76:M76"/>
    <mergeCell ref="F73:G73"/>
    <mergeCell ref="F74:G74"/>
    <mergeCell ref="F75:G75"/>
  </mergeCells>
  <phoneticPr fontId="23" type="noConversion"/>
  <dataValidations count="11">
    <dataValidation type="list" allowBlank="1" showInputMessage="1" showErrorMessage="1" sqref="D7:P7" xr:uid="{98A4B7DE-A6DF-4449-AEEB-67C7C47AFAE1}">
      <formula1>$B$212:$B$215</formula1>
    </dataValidation>
    <dataValidation type="list" allowBlank="1" showInputMessage="1" showErrorMessage="1" sqref="D10:P10" xr:uid="{8B17E8ED-711F-4963-A040-03EE778C0B85}">
      <formula1>$B$225:$B$228</formula1>
    </dataValidation>
    <dataValidation type="list" allowBlank="1" showInputMessage="1" showErrorMessage="1" sqref="D14:P14" xr:uid="{D516C43E-D43F-4B55-92FC-D8E5CF4C7ECD}">
      <formula1>$B$237:$B$244</formula1>
    </dataValidation>
    <dataValidation type="list" allowBlank="1" showInputMessage="1" showErrorMessage="1" sqref="D17:P17" xr:uid="{4D50DD66-9B85-40DB-973A-B3595CB316E4}">
      <formula1>$B$246:$B$253</formula1>
    </dataValidation>
    <dataValidation type="list" allowBlank="1" showInputMessage="1" showErrorMessage="1" sqref="D15:P15" xr:uid="{E07F0A76-EB47-4DF8-92E2-2CD5E6EF7A5A}">
      <formula1>$B$322:$B$338</formula1>
    </dataValidation>
    <dataValidation type="list" allowBlank="1" showInputMessage="1" showErrorMessage="1" sqref="D19:P19 D16:P16" xr:uid="{13C27D80-B1F2-4899-82DC-53DBBE042993}">
      <formula1>$B$341:$B$347</formula1>
    </dataValidation>
    <dataValidation type="list" allowBlank="1" showInputMessage="1" showErrorMessage="1" sqref="D13:P13" xr:uid="{0000A522-ED71-41FC-89C3-7C6F5FD169B3}">
      <formula1>$B$230:$B$235</formula1>
    </dataValidation>
    <dataValidation type="list" allowBlank="1" showInputMessage="1" showErrorMessage="1" sqref="D9:P9" xr:uid="{AF9608C9-B92F-4098-9ED6-15E262B38A3F}">
      <formula1>$B$217:$B$223</formula1>
    </dataValidation>
    <dataValidation type="list" allowBlank="1" showInputMessage="1" showErrorMessage="1" sqref="D11:P11" xr:uid="{2236CF40-A483-445A-A3CD-81CF53CBEF0A}">
      <formula1>$B$276:$B$319</formula1>
    </dataValidation>
    <dataValidation type="list" showInputMessage="1" showErrorMessage="1" sqref="D18:P18" xr:uid="{5916F809-DA70-4731-AE14-868ED9FA2FAD}">
      <formula1>B255:B274</formula1>
    </dataValidation>
    <dataValidation type="custom" allowBlank="1" showInputMessage="1" showErrorMessage="1" sqref="D20:P20" xr:uid="{6170A6ED-2C86-45F8-90FC-97F8C7EEF68B}">
      <formula1>B26:P29+B17:B19</formula1>
    </dataValidation>
  </dataValidations>
  <pageMargins left="0.55118110236220474" right="0.47244094488188981" top="0.59055118110236227" bottom="0.23" header="0.31496062992125984" footer="0.31496062992125984"/>
  <pageSetup paperSize="9" scale="63" orientation="portrait" r:id="rId1"/>
  <headerFooter>
    <oddHeader>&amp;C&amp;P</oddHeader>
  </headerFooter>
  <rowBreaks count="4" manualBreakCount="4">
    <brk id="39" max="15" man="1"/>
    <brk id="81" max="15" man="1"/>
    <brk id="121" max="15" man="1"/>
    <brk id="16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view="pageBreakPreview" zoomScale="90" zoomScaleSheetLayoutView="90" workbookViewId="0">
      <selection activeCell="U8" sqref="U8"/>
    </sheetView>
  </sheetViews>
  <sheetFormatPr defaultColWidth="9" defaultRowHeight="24"/>
  <cols>
    <col min="1" max="1" width="6" style="1" customWidth="1"/>
    <col min="2" max="2" width="21.5" style="1" customWidth="1"/>
    <col min="3" max="3" width="9" style="1"/>
    <col min="4" max="4" width="11.5" style="1" customWidth="1"/>
    <col min="5" max="5" width="12.625" style="1" customWidth="1"/>
    <col min="6" max="9" width="9" style="1"/>
    <col min="10" max="10" width="32.5" style="1" customWidth="1"/>
    <col min="11" max="16384" width="9" style="1"/>
  </cols>
  <sheetData>
    <row r="1" spans="1:10" ht="27.75">
      <c r="A1" s="325" t="s">
        <v>319</v>
      </c>
      <c r="B1" s="325"/>
      <c r="C1" s="325"/>
      <c r="D1" s="325"/>
      <c r="E1" s="325"/>
      <c r="F1" s="325"/>
      <c r="G1" s="325"/>
      <c r="H1" s="325"/>
      <c r="I1" s="325"/>
      <c r="J1" s="325"/>
    </row>
    <row r="3" spans="1:10">
      <c r="A3" s="329" t="s">
        <v>40</v>
      </c>
      <c r="B3" s="326" t="s">
        <v>41</v>
      </c>
      <c r="C3" s="326" t="s">
        <v>42</v>
      </c>
      <c r="D3" s="326" t="s">
        <v>43</v>
      </c>
      <c r="E3" s="326" t="s">
        <v>44</v>
      </c>
      <c r="F3" s="326" t="s">
        <v>45</v>
      </c>
      <c r="G3" s="328" t="s">
        <v>46</v>
      </c>
      <c r="H3" s="328"/>
      <c r="I3" s="328"/>
      <c r="J3" s="326" t="s">
        <v>47</v>
      </c>
    </row>
    <row r="4" spans="1:10">
      <c r="A4" s="330"/>
      <c r="B4" s="327"/>
      <c r="C4" s="327"/>
      <c r="D4" s="327"/>
      <c r="E4" s="327"/>
      <c r="F4" s="327"/>
      <c r="G4" s="15" t="s">
        <v>50</v>
      </c>
      <c r="H4" s="15" t="s">
        <v>49</v>
      </c>
      <c r="I4" s="15" t="s">
        <v>48</v>
      </c>
      <c r="J4" s="327"/>
    </row>
    <row r="5" spans="1:10" ht="96">
      <c r="A5" s="3"/>
      <c r="B5" s="3"/>
      <c r="C5" s="3"/>
      <c r="D5" s="3"/>
      <c r="E5" s="3"/>
      <c r="F5" s="3"/>
      <c r="G5" s="3"/>
      <c r="H5" s="3"/>
      <c r="I5" s="3"/>
      <c r="J5" s="16" t="s">
        <v>51</v>
      </c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9" spans="1:1" ht="32.25">
      <c r="A19" s="107"/>
    </row>
  </sheetData>
  <mergeCells count="9">
    <mergeCell ref="A1:J1"/>
    <mergeCell ref="J3:J4"/>
    <mergeCell ref="G3:I3"/>
    <mergeCell ref="A3:A4"/>
    <mergeCell ref="B3:B4"/>
    <mergeCell ref="C3:C4"/>
    <mergeCell ref="D3:D4"/>
    <mergeCell ref="E3:E4"/>
    <mergeCell ref="F3:F4"/>
  </mergeCells>
  <pageMargins left="0.43307086614173229" right="0.19685039370078741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EB39-07BB-4887-8645-8FCCC94041E1}">
  <sheetPr>
    <tabColor rgb="FFFF0000"/>
  </sheetPr>
  <dimension ref="A1:E115"/>
  <sheetViews>
    <sheetView view="pageBreakPreview" topLeftCell="A55" zoomScaleNormal="100" zoomScaleSheetLayoutView="100" workbookViewId="0">
      <selection activeCell="B68" sqref="B68:B76"/>
    </sheetView>
  </sheetViews>
  <sheetFormatPr defaultColWidth="9.125" defaultRowHeight="24"/>
  <cols>
    <col min="1" max="1" width="5.5" style="177" customWidth="1"/>
    <col min="2" max="2" width="115.125" style="180" customWidth="1"/>
    <col min="3" max="4" width="9.125" style="177"/>
    <col min="5" max="5" width="55.875" style="177" customWidth="1"/>
    <col min="6" max="16384" width="9.125" style="177"/>
  </cols>
  <sheetData>
    <row r="1" spans="1:5">
      <c r="A1" s="349" t="s">
        <v>179</v>
      </c>
      <c r="B1" s="350"/>
      <c r="C1" s="350"/>
      <c r="D1" s="350"/>
      <c r="E1" s="350"/>
    </row>
    <row r="2" spans="1:5">
      <c r="A2" s="351" t="s">
        <v>160</v>
      </c>
      <c r="B2" s="352"/>
      <c r="C2" s="352"/>
      <c r="D2" s="352"/>
      <c r="E2" s="352"/>
    </row>
    <row r="3" spans="1:5">
      <c r="A3" s="178">
        <v>1</v>
      </c>
      <c r="B3" s="353" t="s">
        <v>164</v>
      </c>
      <c r="C3" s="353"/>
      <c r="D3" s="353"/>
      <c r="E3" s="353"/>
    </row>
    <row r="4" spans="1:5">
      <c r="A4" s="178">
        <v>2</v>
      </c>
      <c r="B4" s="353" t="s">
        <v>165</v>
      </c>
      <c r="C4" s="353"/>
      <c r="D4" s="353"/>
      <c r="E4" s="353"/>
    </row>
    <row r="5" spans="1:5">
      <c r="A5" s="178">
        <v>3</v>
      </c>
      <c r="B5" s="353" t="s">
        <v>166</v>
      </c>
      <c r="C5" s="353"/>
      <c r="D5" s="353"/>
      <c r="E5" s="353"/>
    </row>
    <row r="6" spans="1:5">
      <c r="A6" s="178">
        <v>4</v>
      </c>
      <c r="B6" s="353" t="s">
        <v>167</v>
      </c>
      <c r="C6" s="353"/>
      <c r="D6" s="353"/>
      <c r="E6" s="353"/>
    </row>
    <row r="7" spans="1:5">
      <c r="A7" s="178">
        <v>5</v>
      </c>
      <c r="B7" s="353" t="s">
        <v>168</v>
      </c>
      <c r="C7" s="353"/>
      <c r="D7" s="353"/>
      <c r="E7" s="353"/>
    </row>
    <row r="8" spans="1:5">
      <c r="A8" s="178">
        <v>6</v>
      </c>
      <c r="B8" s="353" t="s">
        <v>169</v>
      </c>
      <c r="C8" s="353"/>
      <c r="D8" s="353"/>
      <c r="E8" s="353"/>
    </row>
    <row r="9" spans="1:5">
      <c r="A9" s="178">
        <v>7</v>
      </c>
      <c r="B9" s="353" t="s">
        <v>170</v>
      </c>
      <c r="C9" s="353"/>
      <c r="D9" s="353"/>
      <c r="E9" s="353"/>
    </row>
    <row r="10" spans="1:5">
      <c r="A10" s="178"/>
      <c r="B10" s="353"/>
      <c r="C10" s="353"/>
      <c r="D10" s="353"/>
      <c r="E10" s="353"/>
    </row>
    <row r="11" spans="1:5" s="179" customFormat="1" ht="24" customHeight="1">
      <c r="A11" s="361" t="s">
        <v>116</v>
      </c>
      <c r="B11" s="362"/>
      <c r="C11" s="362"/>
      <c r="D11" s="362"/>
      <c r="E11" s="362"/>
    </row>
    <row r="12" spans="1:5" s="179" customFormat="1">
      <c r="A12" s="110">
        <v>1</v>
      </c>
      <c r="B12" s="363" t="s">
        <v>57</v>
      </c>
      <c r="C12" s="363"/>
      <c r="D12" s="363"/>
      <c r="E12" s="363"/>
    </row>
    <row r="13" spans="1:5" s="179" customFormat="1">
      <c r="A13" s="110">
        <v>2</v>
      </c>
      <c r="B13" s="363" t="s">
        <v>58</v>
      </c>
      <c r="C13" s="363"/>
      <c r="D13" s="363"/>
      <c r="E13" s="363"/>
    </row>
    <row r="14" spans="1:5" s="179" customFormat="1">
      <c r="A14" s="110">
        <v>3</v>
      </c>
      <c r="B14" s="363" t="s">
        <v>59</v>
      </c>
      <c r="C14" s="363"/>
      <c r="D14" s="363"/>
      <c r="E14" s="363"/>
    </row>
    <row r="15" spans="1:5" s="179" customFormat="1">
      <c r="A15" s="110">
        <v>4</v>
      </c>
      <c r="B15" s="363" t="s">
        <v>121</v>
      </c>
      <c r="C15" s="363"/>
      <c r="D15" s="363"/>
      <c r="E15" s="363"/>
    </row>
    <row r="16" spans="1:5">
      <c r="A16" s="178"/>
      <c r="B16" s="353"/>
      <c r="C16" s="353"/>
      <c r="D16" s="353"/>
      <c r="E16" s="353"/>
    </row>
    <row r="17" spans="1:5" ht="24" customHeight="1">
      <c r="A17" s="359" t="s">
        <v>105</v>
      </c>
      <c r="B17" s="360"/>
      <c r="C17" s="360"/>
      <c r="D17" s="360"/>
      <c r="E17" s="360"/>
    </row>
    <row r="18" spans="1:5" s="179" customFormat="1">
      <c r="A18" s="110">
        <v>1</v>
      </c>
      <c r="B18" s="340" t="s">
        <v>106</v>
      </c>
      <c r="C18" s="340"/>
      <c r="D18" s="340"/>
      <c r="E18" s="340"/>
    </row>
    <row r="19" spans="1:5" s="179" customFormat="1">
      <c r="A19" s="110">
        <v>2</v>
      </c>
      <c r="B19" s="340" t="s">
        <v>117</v>
      </c>
      <c r="C19" s="340"/>
      <c r="D19" s="340"/>
      <c r="E19" s="340"/>
    </row>
    <row r="20" spans="1:5" s="179" customFormat="1">
      <c r="A20" s="110">
        <v>3</v>
      </c>
      <c r="B20" s="340" t="s">
        <v>119</v>
      </c>
      <c r="C20" s="340"/>
      <c r="D20" s="340"/>
      <c r="E20" s="340"/>
    </row>
    <row r="21" spans="1:5" s="179" customFormat="1">
      <c r="A21" s="110">
        <v>4</v>
      </c>
      <c r="B21" s="340" t="s">
        <v>134</v>
      </c>
      <c r="C21" s="340"/>
      <c r="D21" s="340"/>
      <c r="E21" s="340"/>
    </row>
    <row r="22" spans="1:5" s="179" customFormat="1">
      <c r="A22" s="110">
        <v>5</v>
      </c>
      <c r="B22" s="340" t="s">
        <v>118</v>
      </c>
      <c r="C22" s="340"/>
      <c r="D22" s="340"/>
      <c r="E22" s="340"/>
    </row>
    <row r="23" spans="1:5" s="179" customFormat="1">
      <c r="A23" s="110">
        <v>6</v>
      </c>
      <c r="B23" s="340" t="s">
        <v>120</v>
      </c>
      <c r="C23" s="340"/>
      <c r="D23" s="340"/>
      <c r="E23" s="340"/>
    </row>
    <row r="24" spans="1:5" s="179" customFormat="1">
      <c r="A24" s="110"/>
      <c r="B24" s="341"/>
      <c r="C24" s="341"/>
      <c r="D24" s="341"/>
      <c r="E24" s="341"/>
    </row>
    <row r="25" spans="1:5" s="179" customFormat="1" ht="24" customHeight="1">
      <c r="A25" s="342" t="s">
        <v>107</v>
      </c>
      <c r="B25" s="343"/>
      <c r="C25" s="343"/>
      <c r="D25" s="343"/>
      <c r="E25" s="343"/>
    </row>
    <row r="26" spans="1:5" s="179" customFormat="1">
      <c r="A26" s="110">
        <v>1</v>
      </c>
      <c r="B26" s="338" t="s">
        <v>108</v>
      </c>
      <c r="C26" s="338"/>
      <c r="D26" s="338"/>
      <c r="E26" s="338"/>
    </row>
    <row r="27" spans="1:5" s="179" customFormat="1">
      <c r="A27" s="110">
        <v>2</v>
      </c>
      <c r="B27" s="338" t="s">
        <v>110</v>
      </c>
      <c r="C27" s="338"/>
      <c r="D27" s="338"/>
      <c r="E27" s="338"/>
    </row>
    <row r="28" spans="1:5" s="179" customFormat="1">
      <c r="A28" s="110">
        <v>3</v>
      </c>
      <c r="B28" s="338" t="s">
        <v>112</v>
      </c>
      <c r="C28" s="338"/>
      <c r="D28" s="338"/>
      <c r="E28" s="338"/>
    </row>
    <row r="29" spans="1:5" s="179" customFormat="1">
      <c r="A29" s="110">
        <v>4</v>
      </c>
      <c r="B29" s="338" t="s">
        <v>114</v>
      </c>
      <c r="C29" s="338"/>
      <c r="D29" s="338"/>
      <c r="E29" s="338"/>
    </row>
    <row r="30" spans="1:5" s="179" customFormat="1">
      <c r="A30" s="110">
        <v>5</v>
      </c>
      <c r="B30" s="338" t="s">
        <v>109</v>
      </c>
      <c r="C30" s="338"/>
      <c r="D30" s="338"/>
      <c r="E30" s="338"/>
    </row>
    <row r="31" spans="1:5" s="179" customFormat="1">
      <c r="A31" s="110">
        <v>6</v>
      </c>
      <c r="B31" s="338" t="s">
        <v>111</v>
      </c>
      <c r="C31" s="338"/>
      <c r="D31" s="338"/>
      <c r="E31" s="338"/>
    </row>
    <row r="32" spans="1:5" s="179" customFormat="1">
      <c r="A32" s="110">
        <v>7</v>
      </c>
      <c r="B32" s="338" t="s">
        <v>113</v>
      </c>
      <c r="C32" s="338"/>
      <c r="D32" s="338"/>
      <c r="E32" s="338"/>
    </row>
    <row r="33" spans="1:5" s="179" customFormat="1">
      <c r="A33" s="110">
        <v>8</v>
      </c>
      <c r="B33" s="338" t="s">
        <v>115</v>
      </c>
      <c r="C33" s="338"/>
      <c r="D33" s="338"/>
      <c r="E33" s="338"/>
    </row>
    <row r="34" spans="1:5" s="179" customFormat="1">
      <c r="A34" s="110"/>
      <c r="B34" s="338"/>
      <c r="C34" s="338"/>
      <c r="D34" s="338"/>
      <c r="E34" s="338"/>
    </row>
    <row r="35" spans="1:5" s="179" customFormat="1" ht="24" customHeight="1">
      <c r="A35" s="336" t="s">
        <v>136</v>
      </c>
      <c r="B35" s="337"/>
      <c r="C35" s="337"/>
      <c r="D35" s="337"/>
      <c r="E35" s="337"/>
    </row>
    <row r="36" spans="1:5" s="179" customFormat="1">
      <c r="A36" s="110"/>
      <c r="B36" s="339" t="s">
        <v>140</v>
      </c>
      <c r="C36" s="339"/>
      <c r="D36" s="339"/>
      <c r="E36" s="339"/>
    </row>
    <row r="37" spans="1:5" s="179" customFormat="1">
      <c r="A37" s="110"/>
      <c r="B37" s="339" t="s">
        <v>141</v>
      </c>
      <c r="C37" s="339"/>
      <c r="D37" s="339"/>
      <c r="E37" s="339"/>
    </row>
    <row r="38" spans="1:5" s="179" customFormat="1">
      <c r="A38" s="110"/>
      <c r="B38" s="339" t="s">
        <v>142</v>
      </c>
      <c r="C38" s="339"/>
      <c r="D38" s="339"/>
      <c r="E38" s="339"/>
    </row>
    <row r="39" spans="1:5" s="179" customFormat="1">
      <c r="A39" s="110"/>
      <c r="B39" s="339" t="s">
        <v>143</v>
      </c>
      <c r="C39" s="339"/>
      <c r="D39" s="339"/>
      <c r="E39" s="339"/>
    </row>
    <row r="40" spans="1:5" s="179" customFormat="1">
      <c r="A40" s="110"/>
      <c r="B40" s="335" t="s">
        <v>144</v>
      </c>
      <c r="C40" s="335"/>
      <c r="D40" s="335"/>
      <c r="E40" s="335"/>
    </row>
    <row r="41" spans="1:5" s="179" customFormat="1">
      <c r="A41" s="110"/>
      <c r="B41" s="335" t="s">
        <v>145</v>
      </c>
      <c r="C41" s="335"/>
      <c r="D41" s="335"/>
      <c r="E41" s="335"/>
    </row>
    <row r="42" spans="1:5" s="179" customFormat="1">
      <c r="A42" s="110"/>
      <c r="B42" s="335" t="s">
        <v>146</v>
      </c>
      <c r="C42" s="335"/>
      <c r="D42" s="335"/>
      <c r="E42" s="335"/>
    </row>
    <row r="43" spans="1:5" s="179" customFormat="1">
      <c r="A43" s="110"/>
      <c r="B43" s="335" t="s">
        <v>147</v>
      </c>
      <c r="C43" s="335"/>
      <c r="D43" s="335"/>
      <c r="E43" s="335"/>
    </row>
    <row r="44" spans="1:5" s="179" customFormat="1">
      <c r="A44" s="110"/>
      <c r="B44" s="335" t="s">
        <v>148</v>
      </c>
      <c r="C44" s="335"/>
      <c r="D44" s="335"/>
      <c r="E44" s="335"/>
    </row>
    <row r="45" spans="1:5" s="179" customFormat="1">
      <c r="A45" s="110"/>
      <c r="B45" s="335" t="s">
        <v>149</v>
      </c>
      <c r="C45" s="335"/>
      <c r="D45" s="335"/>
      <c r="E45" s="335"/>
    </row>
    <row r="46" spans="1:5" s="179" customFormat="1">
      <c r="A46" s="110"/>
      <c r="B46" s="335" t="s">
        <v>150</v>
      </c>
      <c r="C46" s="335"/>
      <c r="D46" s="335"/>
      <c r="E46" s="335"/>
    </row>
    <row r="47" spans="1:5" s="179" customFormat="1">
      <c r="A47" s="110"/>
      <c r="B47" s="335" t="s">
        <v>151</v>
      </c>
      <c r="C47" s="335"/>
      <c r="D47" s="335"/>
      <c r="E47" s="335"/>
    </row>
    <row r="48" spans="1:5" s="179" customFormat="1">
      <c r="A48" s="110"/>
      <c r="B48" s="335" t="s">
        <v>152</v>
      </c>
      <c r="C48" s="335"/>
      <c r="D48" s="335"/>
      <c r="E48" s="335"/>
    </row>
    <row r="49" spans="1:5" s="179" customFormat="1">
      <c r="A49" s="110"/>
      <c r="B49" s="335" t="s">
        <v>153</v>
      </c>
      <c r="C49" s="335"/>
      <c r="D49" s="335"/>
      <c r="E49" s="335"/>
    </row>
    <row r="50" spans="1:5" s="179" customFormat="1">
      <c r="A50" s="110"/>
      <c r="B50" s="335" t="s">
        <v>154</v>
      </c>
      <c r="C50" s="335"/>
      <c r="D50" s="335"/>
      <c r="E50" s="335"/>
    </row>
    <row r="51" spans="1:5" s="179" customFormat="1">
      <c r="A51" s="110"/>
      <c r="B51" s="335" t="s">
        <v>155</v>
      </c>
      <c r="C51" s="335"/>
      <c r="D51" s="335"/>
      <c r="E51" s="335"/>
    </row>
    <row r="52" spans="1:5" s="179" customFormat="1">
      <c r="A52" s="110"/>
      <c r="B52" s="335" t="s">
        <v>156</v>
      </c>
      <c r="C52" s="335"/>
      <c r="D52" s="335"/>
      <c r="E52" s="335"/>
    </row>
    <row r="53" spans="1:5" s="179" customFormat="1">
      <c r="A53" s="110"/>
      <c r="B53" s="333"/>
      <c r="C53" s="333"/>
      <c r="D53" s="333"/>
      <c r="E53" s="333"/>
    </row>
    <row r="54" spans="1:5" s="179" customFormat="1" ht="24" customHeight="1">
      <c r="A54" s="336" t="s">
        <v>162</v>
      </c>
      <c r="B54" s="337"/>
      <c r="C54" s="337"/>
      <c r="D54" s="337"/>
      <c r="E54" s="337"/>
    </row>
    <row r="55" spans="1:5" s="179" customFormat="1" ht="48" customHeight="1">
      <c r="A55" s="110">
        <v>1</v>
      </c>
      <c r="B55" s="331" t="s">
        <v>172</v>
      </c>
      <c r="C55" s="331"/>
      <c r="D55" s="331"/>
      <c r="E55" s="331"/>
    </row>
    <row r="56" spans="1:5" s="179" customFormat="1">
      <c r="A56" s="110">
        <v>2</v>
      </c>
      <c r="B56" s="331" t="s">
        <v>173</v>
      </c>
      <c r="C56" s="331"/>
      <c r="D56" s="331"/>
      <c r="E56" s="331"/>
    </row>
    <row r="57" spans="1:5" s="179" customFormat="1">
      <c r="A57" s="110">
        <v>3</v>
      </c>
      <c r="B57" s="331" t="s">
        <v>174</v>
      </c>
      <c r="C57" s="331"/>
      <c r="D57" s="331"/>
      <c r="E57" s="331"/>
    </row>
    <row r="58" spans="1:5" s="179" customFormat="1">
      <c r="A58" s="110">
        <v>4</v>
      </c>
      <c r="B58" s="331" t="s">
        <v>175</v>
      </c>
      <c r="C58" s="331"/>
      <c r="D58" s="331"/>
      <c r="E58" s="331"/>
    </row>
    <row r="59" spans="1:5" s="179" customFormat="1" ht="48" customHeight="1">
      <c r="A59" s="110">
        <v>5</v>
      </c>
      <c r="B59" s="331" t="s">
        <v>176</v>
      </c>
      <c r="C59" s="331"/>
      <c r="D59" s="331"/>
      <c r="E59" s="331"/>
    </row>
    <row r="60" spans="1:5" s="179" customFormat="1" ht="46.5" customHeight="1">
      <c r="A60" s="110">
        <v>6</v>
      </c>
      <c r="B60" s="331" t="s">
        <v>177</v>
      </c>
      <c r="C60" s="331"/>
      <c r="D60" s="331"/>
      <c r="E60" s="331"/>
    </row>
    <row r="61" spans="1:5" s="179" customFormat="1">
      <c r="A61" s="111">
        <v>7</v>
      </c>
      <c r="B61" s="332" t="s">
        <v>178</v>
      </c>
      <c r="C61" s="332"/>
      <c r="D61" s="332"/>
      <c r="E61" s="332"/>
    </row>
    <row r="62" spans="1:5" s="179" customFormat="1" ht="49.5" customHeight="1">
      <c r="A62" s="110"/>
      <c r="B62" s="334" t="s">
        <v>467</v>
      </c>
      <c r="C62" s="334"/>
      <c r="D62" s="334"/>
      <c r="E62" s="334"/>
    </row>
    <row r="63" spans="1:5" s="179" customFormat="1">
      <c r="A63" s="110"/>
      <c r="B63" s="333"/>
      <c r="C63" s="333"/>
      <c r="D63" s="333"/>
      <c r="E63" s="333"/>
    </row>
    <row r="64" spans="1:5" s="179" customFormat="1">
      <c r="B64" s="358" t="s">
        <v>389</v>
      </c>
      <c r="C64" s="358" t="s">
        <v>390</v>
      </c>
      <c r="D64" s="189" t="s">
        <v>205</v>
      </c>
      <c r="E64" s="358" t="s">
        <v>96</v>
      </c>
    </row>
    <row r="65" spans="2:5" s="179" customFormat="1">
      <c r="B65" s="358"/>
      <c r="C65" s="358"/>
      <c r="D65" s="189" t="s">
        <v>391</v>
      </c>
      <c r="E65" s="358"/>
    </row>
    <row r="66" spans="2:5" s="179" customFormat="1">
      <c r="B66" s="344" t="s">
        <v>392</v>
      </c>
      <c r="C66" s="344"/>
      <c r="D66" s="344"/>
      <c r="E66" s="344"/>
    </row>
    <row r="67" spans="2:5" s="179" customFormat="1">
      <c r="B67" s="344" t="s">
        <v>171</v>
      </c>
      <c r="C67" s="344"/>
      <c r="D67" s="344"/>
      <c r="E67" s="344"/>
    </row>
    <row r="68" spans="2:5" s="179" customFormat="1">
      <c r="B68" s="346" t="s">
        <v>393</v>
      </c>
      <c r="C68" s="354" t="s">
        <v>394</v>
      </c>
      <c r="D68" s="354">
        <v>100</v>
      </c>
      <c r="E68" s="181" t="s">
        <v>395</v>
      </c>
    </row>
    <row r="69" spans="2:5" s="179" customFormat="1">
      <c r="B69" s="346"/>
      <c r="C69" s="354"/>
      <c r="D69" s="354"/>
      <c r="E69" s="181" t="s">
        <v>396</v>
      </c>
    </row>
    <row r="70" spans="2:5" s="179" customFormat="1">
      <c r="B70" s="346"/>
      <c r="C70" s="354"/>
      <c r="D70" s="354"/>
      <c r="E70" s="181" t="s">
        <v>397</v>
      </c>
    </row>
    <row r="71" spans="2:5" s="179" customFormat="1">
      <c r="B71" s="346"/>
      <c r="C71" s="354"/>
      <c r="D71" s="354"/>
      <c r="E71" s="181" t="s">
        <v>398</v>
      </c>
    </row>
    <row r="72" spans="2:5" s="179" customFormat="1">
      <c r="B72" s="346"/>
      <c r="C72" s="354"/>
      <c r="D72" s="354"/>
      <c r="E72" s="181" t="s">
        <v>399</v>
      </c>
    </row>
    <row r="73" spans="2:5" s="179" customFormat="1">
      <c r="B73" s="346"/>
      <c r="C73" s="354"/>
      <c r="D73" s="354"/>
      <c r="E73" s="181" t="s">
        <v>400</v>
      </c>
    </row>
    <row r="74" spans="2:5" s="179" customFormat="1" ht="43.5">
      <c r="B74" s="346"/>
      <c r="C74" s="354"/>
      <c r="D74" s="354"/>
      <c r="E74" s="181" t="s">
        <v>401</v>
      </c>
    </row>
    <row r="75" spans="2:5" s="179" customFormat="1" ht="43.5">
      <c r="B75" s="346"/>
      <c r="C75" s="354"/>
      <c r="D75" s="354"/>
      <c r="E75" s="181" t="s">
        <v>402</v>
      </c>
    </row>
    <row r="76" spans="2:5" s="179" customFormat="1">
      <c r="B76" s="346"/>
      <c r="C76" s="354"/>
      <c r="D76" s="354"/>
      <c r="E76" s="181" t="s">
        <v>403</v>
      </c>
    </row>
    <row r="77" spans="2:5" s="179" customFormat="1" ht="43.5">
      <c r="B77" s="346" t="s">
        <v>404</v>
      </c>
      <c r="C77" s="354" t="s">
        <v>405</v>
      </c>
      <c r="D77" s="354">
        <v>51</v>
      </c>
      <c r="E77" s="182" t="s">
        <v>406</v>
      </c>
    </row>
    <row r="78" spans="2:5" s="179" customFormat="1">
      <c r="B78" s="346"/>
      <c r="C78" s="354"/>
      <c r="D78" s="354"/>
      <c r="E78" s="182" t="s">
        <v>407</v>
      </c>
    </row>
    <row r="79" spans="2:5" s="179" customFormat="1">
      <c r="B79" s="344" t="s">
        <v>408</v>
      </c>
      <c r="C79" s="344"/>
      <c r="D79" s="344"/>
      <c r="E79" s="344"/>
    </row>
    <row r="80" spans="2:5" s="179" customFormat="1">
      <c r="B80" s="183" t="s">
        <v>409</v>
      </c>
      <c r="C80" s="184" t="s">
        <v>394</v>
      </c>
      <c r="D80" s="184">
        <v>50</v>
      </c>
      <c r="E80" s="183" t="s">
        <v>410</v>
      </c>
    </row>
    <row r="81" spans="2:5" s="179" customFormat="1">
      <c r="B81" s="357" t="s">
        <v>411</v>
      </c>
      <c r="C81" s="356" t="s">
        <v>405</v>
      </c>
      <c r="D81" s="356">
        <v>20</v>
      </c>
      <c r="E81" s="183" t="s">
        <v>412</v>
      </c>
    </row>
    <row r="82" spans="2:5" s="179" customFormat="1">
      <c r="B82" s="357"/>
      <c r="C82" s="356"/>
      <c r="D82" s="356"/>
      <c r="E82" s="183" t="s">
        <v>413</v>
      </c>
    </row>
    <row r="83" spans="2:5" s="179" customFormat="1">
      <c r="B83" s="185" t="s">
        <v>414</v>
      </c>
      <c r="C83" s="184" t="s">
        <v>405</v>
      </c>
      <c r="D83" s="184">
        <v>5</v>
      </c>
      <c r="E83" s="183" t="s">
        <v>415</v>
      </c>
    </row>
    <row r="84" spans="2:5" s="179" customFormat="1">
      <c r="B84" s="357" t="s">
        <v>416</v>
      </c>
      <c r="C84" s="356" t="s">
        <v>417</v>
      </c>
      <c r="D84" s="356">
        <v>32</v>
      </c>
      <c r="E84" s="183" t="s">
        <v>418</v>
      </c>
    </row>
    <row r="85" spans="2:5" s="179" customFormat="1">
      <c r="B85" s="357"/>
      <c r="C85" s="356"/>
      <c r="D85" s="356"/>
      <c r="E85" s="183" t="s">
        <v>419</v>
      </c>
    </row>
    <row r="86" spans="2:5" s="179" customFormat="1">
      <c r="B86" s="344" t="s">
        <v>58</v>
      </c>
      <c r="C86" s="344"/>
      <c r="D86" s="344"/>
      <c r="E86" s="344"/>
    </row>
    <row r="87" spans="2:5">
      <c r="B87" s="344" t="s">
        <v>420</v>
      </c>
      <c r="C87" s="344"/>
      <c r="D87" s="344"/>
      <c r="E87" s="344"/>
    </row>
    <row r="88" spans="2:5">
      <c r="B88" s="355" t="s">
        <v>421</v>
      </c>
      <c r="C88" s="356" t="s">
        <v>394</v>
      </c>
      <c r="D88" s="356">
        <v>100</v>
      </c>
      <c r="E88" s="183" t="s">
        <v>422</v>
      </c>
    </row>
    <row r="89" spans="2:5">
      <c r="B89" s="355"/>
      <c r="C89" s="356"/>
      <c r="D89" s="356"/>
      <c r="E89" s="183" t="s">
        <v>423</v>
      </c>
    </row>
    <row r="90" spans="2:5">
      <c r="B90" s="355" t="s">
        <v>424</v>
      </c>
      <c r="C90" s="356" t="s">
        <v>405</v>
      </c>
      <c r="D90" s="356">
        <v>80</v>
      </c>
      <c r="E90" s="185" t="s">
        <v>425</v>
      </c>
    </row>
    <row r="91" spans="2:5">
      <c r="B91" s="355"/>
      <c r="C91" s="356"/>
      <c r="D91" s="356"/>
      <c r="E91" s="185" t="s">
        <v>426</v>
      </c>
    </row>
    <row r="92" spans="2:5">
      <c r="B92" s="344" t="s">
        <v>59</v>
      </c>
      <c r="C92" s="344"/>
      <c r="D92" s="344"/>
      <c r="E92" s="344"/>
    </row>
    <row r="93" spans="2:5">
      <c r="B93" s="344" t="s">
        <v>427</v>
      </c>
      <c r="C93" s="344"/>
      <c r="D93" s="344"/>
      <c r="E93" s="344"/>
    </row>
    <row r="94" spans="2:5">
      <c r="B94" s="346" t="s">
        <v>428</v>
      </c>
      <c r="C94" s="354" t="s">
        <v>394</v>
      </c>
      <c r="D94" s="354">
        <v>80</v>
      </c>
      <c r="E94" s="181" t="s">
        <v>429</v>
      </c>
    </row>
    <row r="95" spans="2:5">
      <c r="B95" s="346"/>
      <c r="C95" s="354"/>
      <c r="D95" s="354"/>
      <c r="E95" s="181" t="s">
        <v>430</v>
      </c>
    </row>
    <row r="96" spans="2:5">
      <c r="B96" s="346"/>
      <c r="C96" s="354"/>
      <c r="D96" s="354"/>
      <c r="E96" s="186" t="s">
        <v>431</v>
      </c>
    </row>
    <row r="97" spans="2:5">
      <c r="B97" s="346"/>
      <c r="C97" s="354"/>
      <c r="D97" s="354"/>
      <c r="E97" s="186" t="s">
        <v>432</v>
      </c>
    </row>
    <row r="98" spans="2:5" ht="43.5">
      <c r="B98" s="346" t="s">
        <v>433</v>
      </c>
      <c r="C98" s="354" t="s">
        <v>394</v>
      </c>
      <c r="D98" s="354">
        <v>80</v>
      </c>
      <c r="E98" s="182" t="s">
        <v>434</v>
      </c>
    </row>
    <row r="99" spans="2:5" ht="65.25">
      <c r="B99" s="346"/>
      <c r="C99" s="354"/>
      <c r="D99" s="354"/>
      <c r="E99" s="182" t="s">
        <v>435</v>
      </c>
    </row>
    <row r="100" spans="2:5">
      <c r="B100" s="346"/>
      <c r="C100" s="354"/>
      <c r="D100" s="354"/>
      <c r="E100" s="182" t="s">
        <v>436</v>
      </c>
    </row>
    <row r="101" spans="2:5">
      <c r="B101" s="346" t="s">
        <v>437</v>
      </c>
      <c r="C101" s="354" t="s">
        <v>438</v>
      </c>
      <c r="D101" s="354">
        <v>47</v>
      </c>
      <c r="E101" s="182" t="s">
        <v>439</v>
      </c>
    </row>
    <row r="102" spans="2:5">
      <c r="B102" s="346"/>
      <c r="C102" s="354"/>
      <c r="D102" s="354"/>
      <c r="E102" s="182" t="s">
        <v>440</v>
      </c>
    </row>
    <row r="103" spans="2:5">
      <c r="B103" s="346"/>
      <c r="C103" s="354"/>
      <c r="D103" s="354"/>
      <c r="E103" s="182" t="s">
        <v>441</v>
      </c>
    </row>
    <row r="104" spans="2:5" ht="43.5">
      <c r="B104" s="346" t="s">
        <v>442</v>
      </c>
      <c r="C104" s="187" t="s">
        <v>443</v>
      </c>
      <c r="D104" s="187">
        <v>60</v>
      </c>
      <c r="E104" s="182" t="s">
        <v>444</v>
      </c>
    </row>
    <row r="105" spans="2:5" ht="87">
      <c r="B105" s="346"/>
      <c r="C105" s="187" t="s">
        <v>446</v>
      </c>
      <c r="D105" s="187">
        <v>60</v>
      </c>
      <c r="E105" s="182" t="s">
        <v>445</v>
      </c>
    </row>
    <row r="106" spans="2:5">
      <c r="B106" s="344" t="s">
        <v>447</v>
      </c>
      <c r="C106" s="344"/>
      <c r="D106" s="344"/>
      <c r="E106" s="344"/>
    </row>
    <row r="107" spans="2:5" ht="43.5">
      <c r="B107" s="346" t="s">
        <v>448</v>
      </c>
      <c r="C107" s="354" t="s">
        <v>449</v>
      </c>
      <c r="D107" s="188">
        <v>5000</v>
      </c>
      <c r="E107" s="182" t="s">
        <v>451</v>
      </c>
    </row>
    <row r="108" spans="2:5" ht="43.5">
      <c r="B108" s="346"/>
      <c r="C108" s="354"/>
      <c r="D108" s="187" t="s">
        <v>450</v>
      </c>
      <c r="E108" s="182" t="s">
        <v>452</v>
      </c>
    </row>
    <row r="109" spans="2:5" ht="43.5">
      <c r="B109" s="182" t="s">
        <v>453</v>
      </c>
      <c r="C109" s="187" t="s">
        <v>454</v>
      </c>
      <c r="D109" s="187">
        <v>16</v>
      </c>
      <c r="E109" s="182" t="s">
        <v>455</v>
      </c>
    </row>
    <row r="110" spans="2:5">
      <c r="B110" s="347" t="s">
        <v>456</v>
      </c>
      <c r="C110" s="354" t="s">
        <v>449</v>
      </c>
      <c r="D110" s="188">
        <v>10000</v>
      </c>
      <c r="E110" s="182" t="s">
        <v>458</v>
      </c>
    </row>
    <row r="111" spans="2:5" ht="87">
      <c r="B111" s="348"/>
      <c r="C111" s="354"/>
      <c r="D111" s="187" t="s">
        <v>457</v>
      </c>
      <c r="E111" s="182" t="s">
        <v>459</v>
      </c>
    </row>
    <row r="112" spans="2:5">
      <c r="B112" s="344" t="s">
        <v>60</v>
      </c>
      <c r="C112" s="344"/>
      <c r="D112" s="344"/>
      <c r="E112" s="344"/>
    </row>
    <row r="113" spans="2:5">
      <c r="B113" s="345" t="s">
        <v>460</v>
      </c>
      <c r="C113" s="345"/>
      <c r="D113" s="345"/>
      <c r="E113" s="345"/>
    </row>
    <row r="114" spans="2:5">
      <c r="B114" s="182" t="s">
        <v>461</v>
      </c>
      <c r="C114" s="187" t="s">
        <v>78</v>
      </c>
      <c r="D114" s="187">
        <v>39</v>
      </c>
      <c r="E114" s="182" t="s">
        <v>462</v>
      </c>
    </row>
    <row r="115" spans="2:5" ht="43.5">
      <c r="B115" s="182" t="s">
        <v>463</v>
      </c>
      <c r="C115" s="187" t="s">
        <v>464</v>
      </c>
      <c r="D115" s="187" t="s">
        <v>465</v>
      </c>
      <c r="E115" s="182" t="s">
        <v>466</v>
      </c>
    </row>
  </sheetData>
  <mergeCells count="108">
    <mergeCell ref="B6:E6"/>
    <mergeCell ref="B7:E7"/>
    <mergeCell ref="B8:E8"/>
    <mergeCell ref="B9:E9"/>
    <mergeCell ref="D68:D76"/>
    <mergeCell ref="B77:B78"/>
    <mergeCell ref="C77:C78"/>
    <mergeCell ref="D77:D78"/>
    <mergeCell ref="B79:E79"/>
    <mergeCell ref="B16:E16"/>
    <mergeCell ref="A17:E17"/>
    <mergeCell ref="B18:E18"/>
    <mergeCell ref="B19:E19"/>
    <mergeCell ref="B20:E20"/>
    <mergeCell ref="B21:E21"/>
    <mergeCell ref="B10:E10"/>
    <mergeCell ref="A11:E11"/>
    <mergeCell ref="B12:E12"/>
    <mergeCell ref="B13:E13"/>
    <mergeCell ref="B14:E14"/>
    <mergeCell ref="B15:E15"/>
    <mergeCell ref="B28:E28"/>
    <mergeCell ref="B29:E29"/>
    <mergeCell ref="B30:E30"/>
    <mergeCell ref="B81:B82"/>
    <mergeCell ref="C81:C82"/>
    <mergeCell ref="D81:D82"/>
    <mergeCell ref="B64:B65"/>
    <mergeCell ref="C64:C65"/>
    <mergeCell ref="E64:E65"/>
    <mergeCell ref="B66:E66"/>
    <mergeCell ref="B67:E67"/>
    <mergeCell ref="C68:C76"/>
    <mergeCell ref="B93:E93"/>
    <mergeCell ref="B94:B97"/>
    <mergeCell ref="C94:C97"/>
    <mergeCell ref="D94:D97"/>
    <mergeCell ref="B84:B85"/>
    <mergeCell ref="C84:C85"/>
    <mergeCell ref="D84:D85"/>
    <mergeCell ref="B86:E86"/>
    <mergeCell ref="B87:E87"/>
    <mergeCell ref="B88:B89"/>
    <mergeCell ref="C88:C89"/>
    <mergeCell ref="D88:D89"/>
    <mergeCell ref="B112:E112"/>
    <mergeCell ref="B113:E113"/>
    <mergeCell ref="B68:B76"/>
    <mergeCell ref="B98:B100"/>
    <mergeCell ref="B110:B111"/>
    <mergeCell ref="A1:E1"/>
    <mergeCell ref="A2:E2"/>
    <mergeCell ref="B3:E3"/>
    <mergeCell ref="B4:E4"/>
    <mergeCell ref="B5:E5"/>
    <mergeCell ref="B104:B105"/>
    <mergeCell ref="B106:E106"/>
    <mergeCell ref="B107:B108"/>
    <mergeCell ref="C107:C108"/>
    <mergeCell ref="C110:C111"/>
    <mergeCell ref="C98:C100"/>
    <mergeCell ref="D98:D100"/>
    <mergeCell ref="B101:B103"/>
    <mergeCell ref="C101:C103"/>
    <mergeCell ref="D101:D103"/>
    <mergeCell ref="B90:B91"/>
    <mergeCell ref="C90:C91"/>
    <mergeCell ref="D90:D91"/>
    <mergeCell ref="B92:E92"/>
    <mergeCell ref="B31:E31"/>
    <mergeCell ref="B32:E32"/>
    <mergeCell ref="B33:E33"/>
    <mergeCell ref="B22:E22"/>
    <mergeCell ref="B23:E23"/>
    <mergeCell ref="B24:E24"/>
    <mergeCell ref="A25:E25"/>
    <mergeCell ref="B26:E26"/>
    <mergeCell ref="B27:E27"/>
    <mergeCell ref="B44:E44"/>
    <mergeCell ref="B45:E45"/>
    <mergeCell ref="B46:E46"/>
    <mergeCell ref="B47:E47"/>
    <mergeCell ref="B48:E48"/>
    <mergeCell ref="B49:E49"/>
    <mergeCell ref="B34:E34"/>
    <mergeCell ref="A35:E35"/>
    <mergeCell ref="B36:E36"/>
    <mergeCell ref="B37:E37"/>
    <mergeCell ref="B38:E38"/>
    <mergeCell ref="B39:E39"/>
    <mergeCell ref="B40:E40"/>
    <mergeCell ref="B41:E41"/>
    <mergeCell ref="B42:E42"/>
    <mergeCell ref="B43:E43"/>
    <mergeCell ref="B60:E60"/>
    <mergeCell ref="B61:E61"/>
    <mergeCell ref="B63:E63"/>
    <mergeCell ref="B62:E62"/>
    <mergeCell ref="B50:E50"/>
    <mergeCell ref="B51:E51"/>
    <mergeCell ref="B52:E52"/>
    <mergeCell ref="B53:E53"/>
    <mergeCell ref="A54:E54"/>
    <mergeCell ref="B55:E55"/>
    <mergeCell ref="B56:E56"/>
    <mergeCell ref="B57:E57"/>
    <mergeCell ref="B58:E58"/>
    <mergeCell ref="B59:E59"/>
  </mergeCells>
  <pageMargins left="0.7" right="0.7" top="0.75" bottom="0.75" header="0.3" footer="0.3"/>
  <pageSetup paperSize="9" scale="42" orientation="portrait" r:id="rId1"/>
  <rowBreaks count="1" manualBreakCount="1">
    <brk id="6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5F0F-349E-45FB-9EAE-0FC2313D451F}">
  <sheetPr>
    <tabColor rgb="FFFF0000"/>
  </sheetPr>
  <dimension ref="A1:Q19"/>
  <sheetViews>
    <sheetView view="pageBreakPreview" zoomScaleNormal="100" zoomScaleSheetLayoutView="100" workbookViewId="0">
      <pane ySplit="2" topLeftCell="A3" activePane="bottomLeft" state="frozen"/>
      <selection pane="bottomLeft" activeCell="C4" sqref="C4:M4"/>
    </sheetView>
  </sheetViews>
  <sheetFormatPr defaultColWidth="9.125" defaultRowHeight="48.75" customHeight="1"/>
  <cols>
    <col min="1" max="1" width="12.375" style="92" customWidth="1"/>
    <col min="2" max="2" width="40.125" style="93" customWidth="1"/>
    <col min="3" max="16384" width="9.125" style="1"/>
  </cols>
  <sheetData>
    <row r="1" spans="1:17" ht="24">
      <c r="A1" s="366" t="s">
        <v>136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64"/>
      <c r="O1" s="64"/>
      <c r="P1" s="64"/>
      <c r="Q1" s="64"/>
    </row>
    <row r="2" spans="1:17" ht="24">
      <c r="A2" s="90" t="s">
        <v>137</v>
      </c>
      <c r="B2" s="90" t="s">
        <v>138</v>
      </c>
      <c r="C2" s="367" t="s">
        <v>139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17" ht="66" customHeight="1">
      <c r="A3" s="91">
        <v>1</v>
      </c>
      <c r="B3" s="175" t="s">
        <v>140</v>
      </c>
      <c r="C3" s="368" t="s">
        <v>340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1:17" ht="48.75" customHeight="1">
      <c r="A4" s="91">
        <v>2</v>
      </c>
      <c r="B4" s="175" t="s">
        <v>141</v>
      </c>
      <c r="C4" s="368" t="s">
        <v>341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159"/>
      <c r="O4" s="159"/>
      <c r="P4" s="159"/>
      <c r="Q4" s="159"/>
    </row>
    <row r="5" spans="1:17" ht="52.5" customHeight="1">
      <c r="A5" s="91">
        <v>3</v>
      </c>
      <c r="B5" s="175" t="s">
        <v>142</v>
      </c>
      <c r="C5" s="368" t="s">
        <v>342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159"/>
      <c r="O5" s="159"/>
      <c r="P5" s="159"/>
      <c r="Q5" s="159"/>
    </row>
    <row r="6" spans="1:17" ht="74.25" customHeight="1">
      <c r="A6" s="91">
        <v>4</v>
      </c>
      <c r="B6" s="175" t="s">
        <v>143</v>
      </c>
      <c r="C6" s="368" t="s">
        <v>343</v>
      </c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159"/>
      <c r="O6" s="159"/>
      <c r="P6" s="159"/>
      <c r="Q6" s="159"/>
    </row>
    <row r="7" spans="1:17" ht="66" customHeight="1">
      <c r="A7" s="91">
        <v>5</v>
      </c>
      <c r="B7" s="175" t="s">
        <v>144</v>
      </c>
      <c r="C7" s="368" t="s">
        <v>344</v>
      </c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159"/>
      <c r="O7" s="159"/>
      <c r="P7" s="159"/>
      <c r="Q7" s="159"/>
    </row>
    <row r="8" spans="1:17" ht="69.75" customHeight="1">
      <c r="A8" s="91">
        <v>6</v>
      </c>
      <c r="B8" s="175" t="s">
        <v>145</v>
      </c>
      <c r="C8" s="364" t="s">
        <v>345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159"/>
      <c r="O8" s="159"/>
      <c r="P8" s="159"/>
      <c r="Q8" s="159"/>
    </row>
    <row r="9" spans="1:17" ht="94.5" customHeight="1">
      <c r="A9" s="91">
        <v>7</v>
      </c>
      <c r="B9" s="175" t="s">
        <v>146</v>
      </c>
      <c r="C9" s="364" t="s">
        <v>346</v>
      </c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159"/>
      <c r="O9" s="159"/>
      <c r="P9" s="159"/>
      <c r="Q9" s="159"/>
    </row>
    <row r="10" spans="1:17" ht="96.75" customHeight="1">
      <c r="A10" s="91">
        <v>8</v>
      </c>
      <c r="B10" s="175" t="s">
        <v>147</v>
      </c>
      <c r="C10" s="364" t="s">
        <v>347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59"/>
      <c r="O10" s="159"/>
      <c r="P10" s="159"/>
      <c r="Q10" s="159"/>
    </row>
    <row r="11" spans="1:17" ht="98.25" customHeight="1">
      <c r="A11" s="91">
        <v>9</v>
      </c>
      <c r="B11" s="175" t="s">
        <v>148</v>
      </c>
      <c r="C11" s="364" t="s">
        <v>348</v>
      </c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159"/>
      <c r="O11" s="159"/>
      <c r="P11" s="159"/>
      <c r="Q11" s="159"/>
    </row>
    <row r="12" spans="1:17" ht="74.25" customHeight="1">
      <c r="A12" s="91">
        <v>10</v>
      </c>
      <c r="B12" s="175" t="s">
        <v>149</v>
      </c>
      <c r="C12" s="364" t="s">
        <v>349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159"/>
      <c r="O12" s="159"/>
      <c r="P12" s="159"/>
      <c r="Q12" s="159"/>
    </row>
    <row r="13" spans="1:17" ht="114.75" customHeight="1">
      <c r="A13" s="91">
        <v>11</v>
      </c>
      <c r="B13" s="175" t="s">
        <v>150</v>
      </c>
      <c r="C13" s="364" t="s">
        <v>350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159"/>
      <c r="O13" s="159"/>
      <c r="P13" s="159"/>
      <c r="Q13" s="159"/>
    </row>
    <row r="14" spans="1:17" ht="98.25" customHeight="1">
      <c r="A14" s="91">
        <v>12</v>
      </c>
      <c r="B14" s="175" t="s">
        <v>151</v>
      </c>
      <c r="C14" s="364" t="s">
        <v>351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159"/>
      <c r="O14" s="159"/>
      <c r="P14" s="159"/>
      <c r="Q14" s="159"/>
    </row>
    <row r="15" spans="1:17" ht="73.5" customHeight="1">
      <c r="A15" s="91">
        <v>13</v>
      </c>
      <c r="B15" s="175" t="s">
        <v>152</v>
      </c>
      <c r="C15" s="364" t="s">
        <v>352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159"/>
      <c r="O15" s="159"/>
      <c r="P15" s="159"/>
      <c r="Q15" s="159"/>
    </row>
    <row r="16" spans="1:17" ht="114.75" customHeight="1">
      <c r="A16" s="91">
        <v>14</v>
      </c>
      <c r="B16" s="175" t="s">
        <v>153</v>
      </c>
      <c r="C16" s="364" t="s">
        <v>353</v>
      </c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159"/>
      <c r="O16" s="159"/>
      <c r="P16" s="159"/>
      <c r="Q16" s="159"/>
    </row>
    <row r="17" spans="1:17" ht="117" customHeight="1">
      <c r="A17" s="91">
        <v>15</v>
      </c>
      <c r="B17" s="175" t="s">
        <v>154</v>
      </c>
      <c r="C17" s="364" t="s">
        <v>354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159"/>
      <c r="O17" s="159"/>
      <c r="P17" s="159"/>
      <c r="Q17" s="159"/>
    </row>
    <row r="18" spans="1:17" ht="115.5" customHeight="1">
      <c r="A18" s="91">
        <v>16</v>
      </c>
      <c r="B18" s="175" t="s">
        <v>155</v>
      </c>
      <c r="C18" s="364" t="s">
        <v>355</v>
      </c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159"/>
      <c r="O18" s="159"/>
      <c r="P18" s="159"/>
      <c r="Q18" s="159"/>
    </row>
    <row r="19" spans="1:17" ht="102.75" customHeight="1">
      <c r="A19" s="91">
        <v>17</v>
      </c>
      <c r="B19" s="175" t="s">
        <v>156</v>
      </c>
      <c r="C19" s="364" t="s">
        <v>356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159"/>
      <c r="O19" s="159"/>
      <c r="P19" s="159"/>
      <c r="Q19" s="159"/>
    </row>
  </sheetData>
  <mergeCells count="19">
    <mergeCell ref="C19:M19"/>
    <mergeCell ref="C13:M13"/>
    <mergeCell ref="C14:M14"/>
    <mergeCell ref="C15:M15"/>
    <mergeCell ref="C16:M16"/>
    <mergeCell ref="C17:M17"/>
    <mergeCell ref="C18:M18"/>
    <mergeCell ref="C12:M12"/>
    <mergeCell ref="A1:M1"/>
    <mergeCell ref="C2:M2"/>
    <mergeCell ref="C3:M3"/>
    <mergeCell ref="C4:M4"/>
    <mergeCell ref="C5:M5"/>
    <mergeCell ref="C6:M6"/>
    <mergeCell ref="C7:M7"/>
    <mergeCell ref="C8:M8"/>
    <mergeCell ref="C9:M9"/>
    <mergeCell ref="C10:M10"/>
    <mergeCell ref="C11:M11"/>
  </mergeCells>
  <pageMargins left="0.31496062992125984" right="0.31496062992125984" top="0.35433070866141736" bottom="0.3543307086614173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9</vt:i4>
      </vt:variant>
    </vt:vector>
  </HeadingPairs>
  <TitlesOfParts>
    <vt:vector size="16" baseType="lpstr">
      <vt:lpstr>ปก</vt:lpstr>
      <vt:lpstr>สรุปคำขอ</vt:lpstr>
      <vt:lpstr>ไตรมาส</vt:lpstr>
      <vt:lpstr>ฟอร์ม-โครงการ-กิจกรรม</vt:lpstr>
      <vt:lpstr>ครุภัณฑ์</vt:lpstr>
      <vt:lpstr>คำอธิบายความเชื่อมโยง </vt:lpstr>
      <vt:lpstr>เอกสารแนบคำอธิบาย SDG </vt:lpstr>
      <vt:lpstr>'คำอธิบายความเชื่อมโยง '!_Hlk124254193</vt:lpstr>
      <vt:lpstr>'คำอธิบายความเชื่อมโยง '!Print_Area</vt:lpstr>
      <vt:lpstr>ไตรมาส!Print_Area</vt:lpstr>
      <vt:lpstr>ปก!Print_Area</vt:lpstr>
      <vt:lpstr>'ฟอร์ม-โครงการ-กิจกรรม'!Print_Area</vt:lpstr>
      <vt:lpstr>ครุภัณฑ์!Print_Titles</vt:lpstr>
      <vt:lpstr>ไตรมาส!Print_Titles</vt:lpstr>
      <vt:lpstr>'ฟอร์ม-โครงการ-กิจกรรม'!Print_Titles</vt:lpstr>
      <vt:lpstr>สรุปคำขอ!Print_Titles</vt:lpstr>
    </vt:vector>
  </TitlesOfParts>
  <Company>student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ขนิษฐา สาริขา</cp:lastModifiedBy>
  <cp:lastPrinted>2024-07-09T09:10:44Z</cp:lastPrinted>
  <dcterms:created xsi:type="dcterms:W3CDTF">2012-06-27T02:12:05Z</dcterms:created>
  <dcterms:modified xsi:type="dcterms:W3CDTF">2024-07-19T09:17:21Z</dcterms:modified>
</cp:coreProperties>
</file>