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1.workmean\1.งบประมาณเงินรายได้ รายปี - ใช้หลัก\11.ข้อมูลปี 70 - รายได้\3.คู่มือการจัดทำงประมาณ 2570\2.QR code งบประมาณ 2570\2.แบบฟอร์มคำขอตั้ง ประจำปี พ.ศ. 2570\"/>
    </mc:Choice>
  </mc:AlternateContent>
  <xr:revisionPtr revIDLastSave="0" documentId="13_ncr:1_{8B6C7B01-B60C-4F06-B9E8-E6EBBB01B82D}" xr6:coauthVersionLast="47" xr6:coauthVersionMax="47" xr10:uidLastSave="{00000000-0000-0000-0000-000000000000}"/>
  <bookViews>
    <workbookView xWindow="-120" yWindow="-120" windowWidth="29040" windowHeight="15720" tabRatio="759" activeTab="3" xr2:uid="{00000000-000D-0000-FFFF-FFFF00000000}"/>
  </bookViews>
  <sheets>
    <sheet name="ปก" sheetId="1" r:id="rId1"/>
    <sheet name="สรุปคำขอ" sheetId="54" r:id="rId2"/>
    <sheet name="ไตรมาส" sheetId="52" r:id="rId3"/>
    <sheet name="ฟอร์ม-โครงการ-กิจกรรม" sheetId="35" r:id="rId4"/>
    <sheet name="ครุภัณฑ์" sheetId="46" r:id="rId5"/>
    <sheet name="คำอธิบายความเชื่อมโยง" sheetId="55" r:id="rId6"/>
    <sheet name="เอกสารแนบคำอธิบาย SDG " sheetId="57" r:id="rId7"/>
  </sheets>
  <externalReferences>
    <externalReference r:id="rId8"/>
  </externalReferences>
  <definedNames>
    <definedName name="AccessDatabase" hidden="1">"C:\Pongsuk\ประมาณการ ภาคปกติ.mdb"</definedName>
    <definedName name="BUid_a">#REF!</definedName>
    <definedName name="_xlnm.Print_Area" localSheetId="5">คำอธิบายความเชื่อมโยง!$A$1:$B$130</definedName>
    <definedName name="_xlnm.Print_Area" localSheetId="2">ไตรมาส!$A$1:$W$53</definedName>
    <definedName name="_xlnm.Print_Area" localSheetId="0">ปก!$A$1:$I$21</definedName>
    <definedName name="_xlnm.Print_Area" localSheetId="3">'ฟอร์ม-โครงการ-กิจกรรม'!$A$1:$P$209</definedName>
    <definedName name="_xlnm.Print_Area" localSheetId="6">#REF!</definedName>
    <definedName name="_xlnm.Print_Area">#REF!</definedName>
    <definedName name="PRINT_AREA_MI" localSheetId="6">#REF!</definedName>
    <definedName name="PRINT_AREA_MI">#REF!</definedName>
    <definedName name="_xlnm.Print_Titles" localSheetId="4">ครุภัณฑ์!$3:$4</definedName>
    <definedName name="_xlnm.Print_Titles" localSheetId="2">ไตรมาส!$4:$6</definedName>
    <definedName name="_xlnm.Print_Titles" localSheetId="3">'ฟอร์ม-โครงการ-กิจกรรม'!$97:$99</definedName>
    <definedName name="_xlnm.Print_Titles" localSheetId="1">สรุปคำขอ!$3:$4</definedName>
    <definedName name="Q_01Government_ครอง" localSheetId="6">#REF!</definedName>
    <definedName name="Q_01Government_ครอง">#REF!</definedName>
    <definedName name="Q_02Government_ว่าง" localSheetId="6">#REF!</definedName>
    <definedName name="Q_02Government_ว่าง">#REF!</definedName>
    <definedName name="Q_06TotalGovern" localSheetId="6">#REF!</definedName>
    <definedName name="Q_06TotalGovern">#REF!</definedName>
    <definedName name="Q_07TotalGovern_ครอง">#REF!</definedName>
    <definedName name="sss">#REF!</definedName>
    <definedName name="test">#REF!</definedName>
    <definedName name="กกก">#REF!</definedName>
    <definedName name="ทำนุ" localSheetId="2">#REF!</definedName>
    <definedName name="ทำนุ" localSheetId="6">#REF!</definedName>
    <definedName name="ทำนุ">#REF!</definedName>
    <definedName name="น">#REF!</definedName>
    <definedName name="ประมาณการ_ภาคปกติ_ภาค1_List" localSheetId="2">#REF!</definedName>
    <definedName name="ประมาณการ_ภาคปกติ_ภาค1_List" localSheetId="6">#REF!</definedName>
    <definedName name="ประมาณการ_ภาคปกติ_ภาค1_List">#REF!</definedName>
    <definedName name="แผนงานจัดการศึกษาระดับอุดมศึกษา" localSheetId="6">[1]ศูนย์สัตวศาสตร์ฯ!#REF!</definedName>
    <definedName name="แผนงานจัดการศึกษาระดับอุดมศึกษา">[1]ศูนย์สัตวศาสตร์ฯ!#REF!</definedName>
    <definedName name="พัฒนาการสอนเป็นอังกฤษ" localSheetId="6">#REF!</definedName>
    <definedName name="พัฒนาการสอนเป็นอังกฤษ">#REF!</definedName>
    <definedName name="ส่งเสริม" localSheetId="6">#REF!</definedName>
    <definedName name="ส่งเสริม">#REF!</definedName>
    <definedName name="ส่งเสริม1" localSheetId="6">#REF!</definedName>
    <definedName name="ส่งเสริม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54" l="1"/>
  <c r="H12" i="52"/>
  <c r="G12" i="52"/>
  <c r="C198" i="35"/>
  <c r="O199" i="35"/>
  <c r="O207" i="35"/>
  <c r="O206" i="35" s="1"/>
  <c r="N206" i="35"/>
  <c r="M206" i="35"/>
  <c r="L206" i="35"/>
  <c r="K206" i="35"/>
  <c r="J206" i="35"/>
  <c r="I206" i="35"/>
  <c r="H206" i="35"/>
  <c r="G206" i="35"/>
  <c r="F206" i="35"/>
  <c r="E206" i="35"/>
  <c r="D206" i="35"/>
  <c r="C206" i="35"/>
  <c r="O205" i="35"/>
  <c r="O204" i="35"/>
  <c r="O203" i="35" s="1"/>
  <c r="N203" i="35"/>
  <c r="M203" i="35"/>
  <c r="L203" i="35"/>
  <c r="K203" i="35"/>
  <c r="J203" i="35"/>
  <c r="I203" i="35"/>
  <c r="H203" i="35"/>
  <c r="G203" i="35"/>
  <c r="F203" i="35"/>
  <c r="E203" i="35"/>
  <c r="D203" i="35"/>
  <c r="C203" i="35"/>
  <c r="O202" i="35"/>
  <c r="O201" i="35"/>
  <c r="O200" i="35"/>
  <c r="N198" i="35"/>
  <c r="M198" i="35"/>
  <c r="L198" i="35"/>
  <c r="K198" i="35"/>
  <c r="J198" i="35"/>
  <c r="I198" i="35"/>
  <c r="H198" i="35"/>
  <c r="G198" i="35"/>
  <c r="F198" i="35"/>
  <c r="E198" i="35"/>
  <c r="D198" i="35"/>
  <c r="O179" i="35"/>
  <c r="O178" i="35" s="1"/>
  <c r="D132" i="35"/>
  <c r="E132" i="35"/>
  <c r="F132" i="35"/>
  <c r="G132" i="35"/>
  <c r="H132" i="35"/>
  <c r="I132" i="35"/>
  <c r="J132" i="35"/>
  <c r="K132" i="35"/>
  <c r="L132" i="35"/>
  <c r="M132" i="35"/>
  <c r="N132" i="35"/>
  <c r="C132" i="35"/>
  <c r="C129" i="35"/>
  <c r="D129" i="35"/>
  <c r="E129" i="35"/>
  <c r="F129" i="35"/>
  <c r="G129" i="35"/>
  <c r="H129" i="35"/>
  <c r="I129" i="35"/>
  <c r="J129" i="35"/>
  <c r="K129" i="35"/>
  <c r="L129" i="35"/>
  <c r="M129" i="35"/>
  <c r="N129" i="35"/>
  <c r="D124" i="35"/>
  <c r="E124" i="35"/>
  <c r="F124" i="35"/>
  <c r="G124" i="35"/>
  <c r="H124" i="35"/>
  <c r="I124" i="35"/>
  <c r="J124" i="35"/>
  <c r="K124" i="35"/>
  <c r="L124" i="35"/>
  <c r="M124" i="35"/>
  <c r="N124" i="35"/>
  <c r="C124" i="35"/>
  <c r="O125" i="35"/>
  <c r="O133" i="35"/>
  <c r="O132" i="35" s="1"/>
  <c r="O131" i="35"/>
  <c r="O130" i="35"/>
  <c r="O126" i="35"/>
  <c r="O127" i="35"/>
  <c r="O128" i="35"/>
  <c r="C55" i="35"/>
  <c r="M56" i="35"/>
  <c r="G43" i="52"/>
  <c r="C36" i="54"/>
  <c r="D36" i="54"/>
  <c r="E36" i="54"/>
  <c r="F36" i="54"/>
  <c r="G36" i="54"/>
  <c r="H36" i="54"/>
  <c r="I36" i="54"/>
  <c r="J36" i="54"/>
  <c r="K36" i="54"/>
  <c r="L36" i="54"/>
  <c r="M36" i="54"/>
  <c r="N36" i="54"/>
  <c r="B36" i="54"/>
  <c r="C34" i="54"/>
  <c r="C33" i="54"/>
  <c r="C32" i="54"/>
  <c r="K35" i="54"/>
  <c r="N35" i="54" s="1"/>
  <c r="N34" i="54" s="1"/>
  <c r="N33" i="54" s="1"/>
  <c r="N32" i="54" s="1"/>
  <c r="H35" i="54"/>
  <c r="M34" i="54"/>
  <c r="L34" i="54"/>
  <c r="L33" i="54" s="1"/>
  <c r="L32" i="54" s="1"/>
  <c r="J34" i="54"/>
  <c r="I34" i="54"/>
  <c r="I33" i="54" s="1"/>
  <c r="I32" i="54" s="1"/>
  <c r="H34" i="54"/>
  <c r="H33" i="54" s="1"/>
  <c r="H32" i="54" s="1"/>
  <c r="G34" i="54"/>
  <c r="F34" i="54"/>
  <c r="E34" i="54"/>
  <c r="D34" i="54"/>
  <c r="D33" i="54" s="1"/>
  <c r="D32" i="54" s="1"/>
  <c r="B34" i="54"/>
  <c r="M33" i="54"/>
  <c r="M32" i="54" s="1"/>
  <c r="J33" i="54"/>
  <c r="G33" i="54"/>
  <c r="F33" i="54"/>
  <c r="F32" i="54" s="1"/>
  <c r="E33" i="54"/>
  <c r="E32" i="54" s="1"/>
  <c r="B33" i="54"/>
  <c r="J32" i="54"/>
  <c r="G32" i="54"/>
  <c r="B32" i="54"/>
  <c r="K31" i="54"/>
  <c r="N31" i="54" s="1"/>
  <c r="N30" i="54" s="1"/>
  <c r="N29" i="54" s="1"/>
  <c r="N28" i="54" s="1"/>
  <c r="H31" i="54"/>
  <c r="M30" i="54"/>
  <c r="L30" i="54"/>
  <c r="L29" i="54" s="1"/>
  <c r="L28" i="54" s="1"/>
  <c r="J30" i="54"/>
  <c r="I30" i="54"/>
  <c r="I29" i="54" s="1"/>
  <c r="I28" i="54" s="1"/>
  <c r="H30" i="54"/>
  <c r="H29" i="54" s="1"/>
  <c r="H28" i="54" s="1"/>
  <c r="G30" i="54"/>
  <c r="G29" i="54" s="1"/>
  <c r="G28" i="54" s="1"/>
  <c r="F30" i="54"/>
  <c r="E30" i="54"/>
  <c r="D30" i="54"/>
  <c r="C30" i="54"/>
  <c r="B30" i="54"/>
  <c r="M29" i="54"/>
  <c r="M28" i="54" s="1"/>
  <c r="J29" i="54"/>
  <c r="F29" i="54"/>
  <c r="F28" i="54" s="1"/>
  <c r="E29" i="54"/>
  <c r="E28" i="54" s="1"/>
  <c r="D29" i="54"/>
  <c r="D28" i="54" s="1"/>
  <c r="C29" i="54"/>
  <c r="B29" i="54"/>
  <c r="J28" i="54"/>
  <c r="C28" i="54"/>
  <c r="B28" i="54"/>
  <c r="N27" i="54"/>
  <c r="N26" i="54"/>
  <c r="N25" i="54" s="1"/>
  <c r="N24" i="54" s="1"/>
  <c r="K27" i="54"/>
  <c r="H27" i="54"/>
  <c r="B24" i="54"/>
  <c r="B25" i="54"/>
  <c r="B26" i="54"/>
  <c r="M26" i="54"/>
  <c r="L26" i="54"/>
  <c r="L25" i="54" s="1"/>
  <c r="L24" i="54" s="1"/>
  <c r="K26" i="54"/>
  <c r="K25" i="54" s="1"/>
  <c r="K24" i="54" s="1"/>
  <c r="J26" i="54"/>
  <c r="I26" i="54"/>
  <c r="I25" i="54" s="1"/>
  <c r="I24" i="54" s="1"/>
  <c r="H26" i="54"/>
  <c r="H25" i="54" s="1"/>
  <c r="H24" i="54" s="1"/>
  <c r="G26" i="54"/>
  <c r="G25" i="54" s="1"/>
  <c r="G24" i="54" s="1"/>
  <c r="F26" i="54"/>
  <c r="E26" i="54"/>
  <c r="D26" i="54"/>
  <c r="C26" i="54"/>
  <c r="M25" i="54"/>
  <c r="M24" i="54" s="1"/>
  <c r="J25" i="54"/>
  <c r="J24" i="54" s="1"/>
  <c r="F25" i="54"/>
  <c r="F24" i="54" s="1"/>
  <c r="E25" i="54"/>
  <c r="E24" i="54" s="1"/>
  <c r="D25" i="54"/>
  <c r="D24" i="54" s="1"/>
  <c r="C25" i="54"/>
  <c r="C24" i="54"/>
  <c r="B20" i="54"/>
  <c r="N23" i="54"/>
  <c r="N22" i="54" s="1"/>
  <c r="N21" i="54" s="1"/>
  <c r="N20" i="54" s="1"/>
  <c r="K23" i="54"/>
  <c r="K22" i="54" s="1"/>
  <c r="K21" i="54" s="1"/>
  <c r="K20" i="54" s="1"/>
  <c r="H23" i="54"/>
  <c r="H22" i="54" s="1"/>
  <c r="H21" i="54" s="1"/>
  <c r="H20" i="54" s="1"/>
  <c r="I21" i="54"/>
  <c r="I20" i="54" s="1"/>
  <c r="C22" i="54"/>
  <c r="C21" i="54" s="1"/>
  <c r="C20" i="54" s="1"/>
  <c r="D22" i="54"/>
  <c r="D21" i="54" s="1"/>
  <c r="D20" i="54" s="1"/>
  <c r="E22" i="54"/>
  <c r="E21" i="54" s="1"/>
  <c r="E20" i="54" s="1"/>
  <c r="F22" i="54"/>
  <c r="F21" i="54" s="1"/>
  <c r="F20" i="54" s="1"/>
  <c r="G22" i="54"/>
  <c r="G21" i="54" s="1"/>
  <c r="G20" i="54" s="1"/>
  <c r="I22" i="54"/>
  <c r="J22" i="54"/>
  <c r="J21" i="54" s="1"/>
  <c r="J20" i="54" s="1"/>
  <c r="L22" i="54"/>
  <c r="L21" i="54" s="1"/>
  <c r="L20" i="54" s="1"/>
  <c r="M22" i="54"/>
  <c r="M21" i="54" s="1"/>
  <c r="M20" i="54" s="1"/>
  <c r="B21" i="54"/>
  <c r="B22" i="54"/>
  <c r="H18" i="54"/>
  <c r="N18" i="54" s="1"/>
  <c r="K8" i="54"/>
  <c r="K17" i="54"/>
  <c r="K18" i="54"/>
  <c r="K16" i="54"/>
  <c r="K13" i="54"/>
  <c r="K14" i="54"/>
  <c r="K12" i="54"/>
  <c r="K9" i="54"/>
  <c r="K10" i="54"/>
  <c r="H17" i="54"/>
  <c r="N17" i="54" s="1"/>
  <c r="H16" i="54"/>
  <c r="H8" i="54"/>
  <c r="H13" i="54"/>
  <c r="N13" i="54" s="1"/>
  <c r="H14" i="54"/>
  <c r="N14" i="54" s="1"/>
  <c r="H12" i="54"/>
  <c r="N12" i="54" s="1"/>
  <c r="H9" i="54"/>
  <c r="N9" i="54" s="1"/>
  <c r="H10" i="54"/>
  <c r="N10" i="54" s="1"/>
  <c r="C15" i="54"/>
  <c r="D15" i="54"/>
  <c r="E15" i="54"/>
  <c r="F15" i="54"/>
  <c r="G15" i="54"/>
  <c r="I15" i="54"/>
  <c r="J15" i="54"/>
  <c r="L15" i="54"/>
  <c r="M15" i="54"/>
  <c r="B15" i="54"/>
  <c r="C11" i="54"/>
  <c r="D11" i="54"/>
  <c r="E11" i="54"/>
  <c r="F11" i="54"/>
  <c r="G11" i="54"/>
  <c r="I11" i="54"/>
  <c r="J11" i="54"/>
  <c r="L11" i="54"/>
  <c r="M11" i="54"/>
  <c r="B11" i="54"/>
  <c r="B7" i="54"/>
  <c r="C7" i="54"/>
  <c r="C6" i="54" s="1"/>
  <c r="D7" i="54"/>
  <c r="E7" i="54"/>
  <c r="F7" i="54"/>
  <c r="G7" i="54"/>
  <c r="I7" i="54"/>
  <c r="J7" i="54"/>
  <c r="L7" i="54"/>
  <c r="M7" i="54"/>
  <c r="M6" i="54" s="1"/>
  <c r="O194" i="35"/>
  <c r="O193" i="35" s="1"/>
  <c r="O192" i="35"/>
  <c r="O191" i="35" s="1"/>
  <c r="O190" i="35"/>
  <c r="O189" i="35" s="1"/>
  <c r="O188" i="35"/>
  <c r="O187" i="35" s="1"/>
  <c r="O185" i="35"/>
  <c r="O184" i="35" s="1"/>
  <c r="O183" i="35"/>
  <c r="O182" i="35" s="1"/>
  <c r="O181" i="35"/>
  <c r="O180" i="35" s="1"/>
  <c r="G208" i="35" l="1"/>
  <c r="G134" i="35"/>
  <c r="N208" i="35"/>
  <c r="L134" i="35"/>
  <c r="D134" i="35"/>
  <c r="O124" i="35"/>
  <c r="K134" i="35"/>
  <c r="J208" i="35"/>
  <c r="K208" i="35"/>
  <c r="F208" i="35"/>
  <c r="F134" i="35"/>
  <c r="O129" i="35"/>
  <c r="I134" i="35"/>
  <c r="O177" i="35"/>
  <c r="J134" i="35"/>
  <c r="H134" i="35"/>
  <c r="C134" i="35"/>
  <c r="N134" i="35"/>
  <c r="M134" i="35"/>
  <c r="E134" i="35"/>
  <c r="O198" i="35"/>
  <c r="O208" i="35" s="1"/>
  <c r="D208" i="35"/>
  <c r="L208" i="35"/>
  <c r="E208" i="35"/>
  <c r="M208" i="35"/>
  <c r="H208" i="35"/>
  <c r="I208" i="35"/>
  <c r="C208" i="35"/>
  <c r="B19" i="54"/>
  <c r="C19" i="54"/>
  <c r="K34" i="54"/>
  <c r="K33" i="54" s="1"/>
  <c r="K32" i="54" s="1"/>
  <c r="K19" i="54" s="1"/>
  <c r="K30" i="54"/>
  <c r="K29" i="54" s="1"/>
  <c r="K28" i="54" s="1"/>
  <c r="F19" i="54"/>
  <c r="D19" i="54"/>
  <c r="M19" i="54"/>
  <c r="L19" i="54"/>
  <c r="I19" i="54"/>
  <c r="J19" i="54"/>
  <c r="H19" i="54"/>
  <c r="E19" i="54"/>
  <c r="G19" i="54"/>
  <c r="N19" i="54"/>
  <c r="J6" i="54"/>
  <c r="G6" i="54"/>
  <c r="F6" i="54"/>
  <c r="H15" i="54"/>
  <c r="E6" i="54"/>
  <c r="D6" i="54"/>
  <c r="B6" i="54"/>
  <c r="I6" i="54"/>
  <c r="N16" i="54"/>
  <c r="N15" i="54" s="1"/>
  <c r="L6" i="54"/>
  <c r="N11" i="54"/>
  <c r="N7" i="54"/>
  <c r="K7" i="54"/>
  <c r="K15" i="54"/>
  <c r="K11" i="54"/>
  <c r="H11" i="54"/>
  <c r="H7" i="54"/>
  <c r="O186" i="35"/>
  <c r="O105" i="35"/>
  <c r="O120" i="35"/>
  <c r="O118" i="35"/>
  <c r="O116" i="35"/>
  <c r="O114" i="35"/>
  <c r="O111" i="35"/>
  <c r="O109" i="35"/>
  <c r="O107" i="35"/>
  <c r="V39" i="52"/>
  <c r="R39" i="52"/>
  <c r="N39" i="52"/>
  <c r="J39" i="52"/>
  <c r="V38" i="52"/>
  <c r="R38" i="52"/>
  <c r="N38" i="52"/>
  <c r="J38" i="52"/>
  <c r="W37" i="52"/>
  <c r="W36" i="52"/>
  <c r="U35" i="52"/>
  <c r="U34" i="52" s="1"/>
  <c r="T35" i="52"/>
  <c r="T34" i="52" s="1"/>
  <c r="S35" i="52"/>
  <c r="S34" i="52" s="1"/>
  <c r="Q35" i="52"/>
  <c r="Q34" i="52" s="1"/>
  <c r="P35" i="52"/>
  <c r="P34" i="52" s="1"/>
  <c r="O35" i="52"/>
  <c r="O34" i="52" s="1"/>
  <c r="M35" i="52"/>
  <c r="M34" i="52" s="1"/>
  <c r="L35" i="52"/>
  <c r="L34" i="52" s="1"/>
  <c r="K35" i="52"/>
  <c r="K34" i="52" s="1"/>
  <c r="I35" i="52"/>
  <c r="I34" i="52" s="1"/>
  <c r="H35" i="52"/>
  <c r="H34" i="52" s="1"/>
  <c r="G35" i="52"/>
  <c r="G34" i="52" s="1"/>
  <c r="W33" i="52"/>
  <c r="W32" i="52"/>
  <c r="W31" i="52"/>
  <c r="W30" i="52"/>
  <c r="U29" i="52"/>
  <c r="T29" i="52"/>
  <c r="S29" i="52"/>
  <c r="Q29" i="52"/>
  <c r="P29" i="52"/>
  <c r="O29" i="52"/>
  <c r="M29" i="52"/>
  <c r="L29" i="52"/>
  <c r="K29" i="52"/>
  <c r="I29" i="52"/>
  <c r="H29" i="52"/>
  <c r="G29" i="52"/>
  <c r="V22" i="52"/>
  <c r="R22" i="52"/>
  <c r="N22" i="52"/>
  <c r="J22" i="52"/>
  <c r="V21" i="52"/>
  <c r="R21" i="52"/>
  <c r="N21" i="52"/>
  <c r="J21" i="52"/>
  <c r="W20" i="52"/>
  <c r="W19" i="52"/>
  <c r="U18" i="52"/>
  <c r="U17" i="52" s="1"/>
  <c r="T18" i="52"/>
  <c r="T17" i="52" s="1"/>
  <c r="S18" i="52"/>
  <c r="S17" i="52" s="1"/>
  <c r="Q18" i="52"/>
  <c r="Q17" i="52" s="1"/>
  <c r="P18" i="52"/>
  <c r="P17" i="52" s="1"/>
  <c r="O18" i="52"/>
  <c r="O17" i="52" s="1"/>
  <c r="M18" i="52"/>
  <c r="M17" i="52" s="1"/>
  <c r="L18" i="52"/>
  <c r="L17" i="52" s="1"/>
  <c r="K18" i="52"/>
  <c r="K17" i="52" s="1"/>
  <c r="I18" i="52"/>
  <c r="I17" i="52" s="1"/>
  <c r="H18" i="52"/>
  <c r="H17" i="52" s="1"/>
  <c r="G18" i="52"/>
  <c r="G17" i="52" s="1"/>
  <c r="W16" i="52"/>
  <c r="W15" i="52"/>
  <c r="W14" i="52"/>
  <c r="W13" i="52"/>
  <c r="U12" i="52"/>
  <c r="T12" i="52"/>
  <c r="S12" i="52"/>
  <c r="Q12" i="52"/>
  <c r="P12" i="52"/>
  <c r="O12" i="52"/>
  <c r="M12" i="52"/>
  <c r="L12" i="52"/>
  <c r="K12" i="52"/>
  <c r="I12" i="52"/>
  <c r="O134" i="35" l="1"/>
  <c r="O175" i="35"/>
  <c r="O174" i="35" s="1"/>
  <c r="K6" i="54"/>
  <c r="N6" i="54"/>
  <c r="H6" i="54"/>
  <c r="N12" i="52"/>
  <c r="L11" i="52"/>
  <c r="L10" i="52" s="1"/>
  <c r="L9" i="52" s="1"/>
  <c r="L7" i="52" s="1"/>
  <c r="I28" i="52"/>
  <c r="I27" i="52" s="1"/>
  <c r="I26" i="52" s="1"/>
  <c r="I23" i="52" s="1"/>
  <c r="W39" i="52"/>
  <c r="N34" i="52"/>
  <c r="L28" i="52"/>
  <c r="L27" i="52" s="1"/>
  <c r="L26" i="52" s="1"/>
  <c r="L23" i="52" s="1"/>
  <c r="K43" i="52"/>
  <c r="M43" i="52"/>
  <c r="M11" i="52"/>
  <c r="M10" i="52" s="1"/>
  <c r="M9" i="52" s="1"/>
  <c r="M7" i="52" s="1"/>
  <c r="M46" i="52" s="1"/>
  <c r="M40" i="52" s="1"/>
  <c r="M28" i="52"/>
  <c r="M27" i="52" s="1"/>
  <c r="M26" i="52" s="1"/>
  <c r="M23" i="52" s="1"/>
  <c r="V12" i="52"/>
  <c r="K28" i="52"/>
  <c r="K27" i="52" s="1"/>
  <c r="K26" i="52" s="1"/>
  <c r="K23" i="52" s="1"/>
  <c r="Q28" i="52"/>
  <c r="Q27" i="52" s="1"/>
  <c r="Q26" i="52" s="1"/>
  <c r="Q23" i="52" s="1"/>
  <c r="I43" i="52"/>
  <c r="W22" i="52"/>
  <c r="W38" i="52"/>
  <c r="T43" i="52"/>
  <c r="J34" i="52"/>
  <c r="G28" i="52"/>
  <c r="G27" i="52" s="1"/>
  <c r="G26" i="52" s="1"/>
  <c r="G23" i="52" s="1"/>
  <c r="T11" i="52"/>
  <c r="T10" i="52" s="1"/>
  <c r="T9" i="52" s="1"/>
  <c r="T7" i="52" s="1"/>
  <c r="P43" i="52"/>
  <c r="P11" i="52"/>
  <c r="P10" i="52" s="1"/>
  <c r="P9" i="52" s="1"/>
  <c r="P7" i="52" s="1"/>
  <c r="G11" i="52"/>
  <c r="G10" i="52" s="1"/>
  <c r="G9" i="52" s="1"/>
  <c r="G7" i="52" s="1"/>
  <c r="Q43" i="52"/>
  <c r="T28" i="52"/>
  <c r="T27" i="52" s="1"/>
  <c r="T26" i="52" s="1"/>
  <c r="T23" i="52" s="1"/>
  <c r="L46" i="52"/>
  <c r="R12" i="52"/>
  <c r="N17" i="52"/>
  <c r="N43" i="52" s="1"/>
  <c r="R29" i="52"/>
  <c r="J12" i="52"/>
  <c r="W12" i="52" s="1"/>
  <c r="L43" i="52"/>
  <c r="Q11" i="52"/>
  <c r="Q10" i="52" s="1"/>
  <c r="Q9" i="52" s="1"/>
  <c r="Q7" i="52" s="1"/>
  <c r="Q46" i="52" s="1"/>
  <c r="Q40" i="52" s="1"/>
  <c r="W21" i="52"/>
  <c r="J29" i="52"/>
  <c r="J28" i="52" s="1"/>
  <c r="J27" i="52" s="1"/>
  <c r="J26" i="52" s="1"/>
  <c r="J23" i="52" s="1"/>
  <c r="S28" i="52"/>
  <c r="S27" i="52" s="1"/>
  <c r="S26" i="52" s="1"/>
  <c r="S23" i="52" s="1"/>
  <c r="I11" i="52"/>
  <c r="I10" i="52" s="1"/>
  <c r="I9" i="52" s="1"/>
  <c r="I7" i="52" s="1"/>
  <c r="K11" i="52"/>
  <c r="K10" i="52" s="1"/>
  <c r="K9" i="52" s="1"/>
  <c r="K7" i="52" s="1"/>
  <c r="W18" i="52"/>
  <c r="W35" i="52"/>
  <c r="H43" i="52"/>
  <c r="H11" i="52"/>
  <c r="H10" i="52" s="1"/>
  <c r="H9" i="52" s="1"/>
  <c r="H7" i="52" s="1"/>
  <c r="V17" i="52"/>
  <c r="S43" i="52"/>
  <c r="V34" i="52"/>
  <c r="U28" i="52"/>
  <c r="U27" i="52" s="1"/>
  <c r="U26" i="52" s="1"/>
  <c r="U23" i="52" s="1"/>
  <c r="R28" i="52"/>
  <c r="R27" i="52" s="1"/>
  <c r="R26" i="52" s="1"/>
  <c r="R23" i="52" s="1"/>
  <c r="U11" i="52"/>
  <c r="U10" i="52" s="1"/>
  <c r="U9" i="52" s="1"/>
  <c r="U7" i="52" s="1"/>
  <c r="U43" i="52"/>
  <c r="O11" i="52"/>
  <c r="O10" i="52" s="1"/>
  <c r="O9" i="52" s="1"/>
  <c r="O7" i="52" s="1"/>
  <c r="O43" i="52"/>
  <c r="R17" i="52"/>
  <c r="R34" i="52"/>
  <c r="O28" i="52"/>
  <c r="O27" i="52" s="1"/>
  <c r="O26" i="52" s="1"/>
  <c r="O23" i="52" s="1"/>
  <c r="S11" i="52"/>
  <c r="S10" i="52" s="1"/>
  <c r="S9" i="52" s="1"/>
  <c r="S7" i="52" s="1"/>
  <c r="J17" i="52"/>
  <c r="N29" i="52"/>
  <c r="N28" i="52" s="1"/>
  <c r="N27" i="52" s="1"/>
  <c r="N26" i="52" s="1"/>
  <c r="N23" i="52" s="1"/>
  <c r="V29" i="52"/>
  <c r="V28" i="52" s="1"/>
  <c r="V27" i="52" s="1"/>
  <c r="V26" i="52" s="1"/>
  <c r="V23" i="52" s="1"/>
  <c r="H28" i="52"/>
  <c r="H27" i="52" s="1"/>
  <c r="H26" i="52" s="1"/>
  <c r="H23" i="52" s="1"/>
  <c r="P28" i="52"/>
  <c r="P27" i="52" s="1"/>
  <c r="P26" i="52" s="1"/>
  <c r="P23" i="52" s="1"/>
  <c r="J11" i="52" l="1"/>
  <c r="J10" i="52" s="1"/>
  <c r="J9" i="52" s="1"/>
  <c r="J7" i="52" s="1"/>
  <c r="J46" i="52" s="1"/>
  <c r="G44" i="52"/>
  <c r="W34" i="52"/>
  <c r="T46" i="52"/>
  <c r="T40" i="52" s="1"/>
  <c r="K44" i="52"/>
  <c r="K46" i="52"/>
  <c r="K47" i="52" s="1"/>
  <c r="S46" i="52"/>
  <c r="S40" i="52" s="1"/>
  <c r="I46" i="52"/>
  <c r="I40" i="52" s="1"/>
  <c r="L40" i="52"/>
  <c r="R43" i="52"/>
  <c r="O44" i="52"/>
  <c r="H46" i="52"/>
  <c r="H40" i="52" s="1"/>
  <c r="G46" i="52"/>
  <c r="V43" i="52"/>
  <c r="K40" i="52"/>
  <c r="P46" i="52"/>
  <c r="P40" i="52" s="1"/>
  <c r="N11" i="52"/>
  <c r="N10" i="52" s="1"/>
  <c r="N9" i="52" s="1"/>
  <c r="N7" i="52" s="1"/>
  <c r="N46" i="52" s="1"/>
  <c r="S44" i="52"/>
  <c r="O46" i="52"/>
  <c r="U46" i="52"/>
  <c r="U40" i="52" s="1"/>
  <c r="R11" i="52"/>
  <c r="R10" i="52" s="1"/>
  <c r="R9" i="52" s="1"/>
  <c r="R7" i="52" s="1"/>
  <c r="R46" i="52" s="1"/>
  <c r="W29" i="52"/>
  <c r="W28" i="52" s="1"/>
  <c r="W27" i="52" s="1"/>
  <c r="W26" i="52" s="1"/>
  <c r="W23" i="52" s="1"/>
  <c r="V11" i="52"/>
  <c r="V10" i="52" s="1"/>
  <c r="V9" i="52" s="1"/>
  <c r="V7" i="52" s="1"/>
  <c r="V46" i="52" s="1"/>
  <c r="W17" i="52"/>
  <c r="J43" i="52"/>
  <c r="W43" i="52" l="1"/>
  <c r="K41" i="52"/>
  <c r="W11" i="52"/>
  <c r="W10" i="52" s="1"/>
  <c r="W9" i="52" s="1"/>
  <c r="W7" i="52" s="1"/>
  <c r="W44" i="52"/>
  <c r="G45" i="52" s="1"/>
  <c r="W45" i="52" s="1"/>
  <c r="G47" i="52"/>
  <c r="G40" i="52"/>
  <c r="G41" i="52" s="1"/>
  <c r="W46" i="52"/>
  <c r="S47" i="52"/>
  <c r="O40" i="52"/>
  <c r="O47" i="52"/>
  <c r="S45" i="52"/>
  <c r="S41" i="52"/>
  <c r="K45" i="52" l="1"/>
  <c r="O45" i="52"/>
  <c r="W47" i="52"/>
  <c r="G48" i="52" s="1"/>
  <c r="O41" i="52"/>
  <c r="W40" i="52"/>
  <c r="O48" i="52" l="1"/>
  <c r="W41" i="52"/>
  <c r="G42" i="52" s="1"/>
  <c r="K48" i="52"/>
  <c r="W48" i="52"/>
  <c r="S48" i="52"/>
  <c r="K42" i="52" l="1"/>
  <c r="W42" i="52"/>
  <c r="S42" i="52"/>
  <c r="O42" i="52"/>
  <c r="O119" i="35" l="1"/>
  <c r="O110" i="35"/>
  <c r="O104" i="35"/>
  <c r="O108" i="35"/>
  <c r="O117" i="35"/>
  <c r="O115" i="35"/>
  <c r="O113" i="35"/>
  <c r="O106" i="35"/>
  <c r="O112" i="35" l="1"/>
  <c r="O103" i="35"/>
  <c r="O101" i="35" l="1"/>
  <c r="O100" i="35" s="1"/>
  <c r="E55" i="35"/>
  <c r="G55" i="35"/>
  <c r="I55" i="35"/>
  <c r="K55" i="35"/>
  <c r="M55" i="35" l="1"/>
  <c r="M59" i="35" l="1"/>
  <c r="M58" i="35"/>
  <c r="M57" i="35"/>
</calcChain>
</file>

<file path=xl/sharedStrings.xml><?xml version="1.0" encoding="utf-8"?>
<sst xmlns="http://schemas.openxmlformats.org/spreadsheetml/2006/main" count="709" uniqueCount="411">
  <si>
    <t>มหาวิทยาลัยราชภัฏสุราษฎร์ธานี</t>
  </si>
  <si>
    <t>กิจกรรม</t>
  </si>
  <si>
    <t>บุคลากร</t>
  </si>
  <si>
    <t>ดำเนินงาน</t>
  </si>
  <si>
    <t>ลงทุน</t>
  </si>
  <si>
    <t>อุดหนุน</t>
  </si>
  <si>
    <t>รวม</t>
  </si>
  <si>
    <t>รวมงบประมาณ</t>
  </si>
  <si>
    <t>รายจ่ายอื่น</t>
  </si>
  <si>
    <t>ตอบแทน</t>
  </si>
  <si>
    <t>ใช้สอย</t>
  </si>
  <si>
    <t>วัสดุ</t>
  </si>
  <si>
    <t>สาธารณูปโภค</t>
  </si>
  <si>
    <t>ครุภัณฑ์</t>
  </si>
  <si>
    <t>ที่ดิน</t>
  </si>
  <si>
    <t>อัตราที่ตั้ง</t>
  </si>
  <si>
    <t>รวมเป็นเงิน</t>
  </si>
  <si>
    <t xml:space="preserve">1) </t>
  </si>
  <si>
    <t xml:space="preserve">2)  </t>
  </si>
  <si>
    <t>บาท</t>
  </si>
  <si>
    <t>งบรายจ่าย</t>
  </si>
  <si>
    <t>งบบุคลากร</t>
  </si>
  <si>
    <t>งบดำเนินงาน</t>
  </si>
  <si>
    <t>งบลงทุน</t>
  </si>
  <si>
    <t>งบเงินอุดหนุน</t>
  </si>
  <si>
    <t xml:space="preserve">งบรายจ่ายอื่น </t>
  </si>
  <si>
    <t>รวมทั้งสิ้น</t>
  </si>
  <si>
    <t>1)</t>
  </si>
  <si>
    <t>2)</t>
  </si>
  <si>
    <t>3)</t>
  </si>
  <si>
    <t>4)</t>
  </si>
  <si>
    <t>ค่าตอบแทน</t>
  </si>
  <si>
    <t>ค่าใช้สอย</t>
  </si>
  <si>
    <t>ค่าวัสดุ</t>
  </si>
  <si>
    <t>ค่าสาธารณูปโภค</t>
  </si>
  <si>
    <t>ค่าครุภัณฑ์</t>
  </si>
  <si>
    <t>ค่าที่ดินสิ่งก่อสร้าง</t>
  </si>
  <si>
    <t>งบอุดหนุน</t>
  </si>
  <si>
    <t>งบรายจ่ายอื่น</t>
  </si>
  <si>
    <r>
      <rPr>
        <b/>
        <sz val="24"/>
        <color theme="1"/>
        <rFont val="Wingdings 2"/>
        <family val="1"/>
        <charset val="2"/>
      </rPr>
      <t xml:space="preserve">£ </t>
    </r>
    <r>
      <rPr>
        <b/>
        <sz val="24"/>
        <color theme="1"/>
        <rFont val="TH SarabunPSK"/>
        <family val="2"/>
      </rPr>
      <t xml:space="preserve"> เงินรายได้มหาวิทยาลัย</t>
    </r>
  </si>
  <si>
    <t>ลำดับ</t>
  </si>
  <si>
    <t>รายการ</t>
  </si>
  <si>
    <t>หน่วย</t>
  </si>
  <si>
    <t>จำนวนหน่วย</t>
  </si>
  <si>
    <t>ราคาต่อหน่วย</t>
  </si>
  <si>
    <t>รวมเงิน</t>
  </si>
  <si>
    <t>คำชี้แจง</t>
  </si>
  <si>
    <t>เหตุผลความจำเป็น</t>
  </si>
  <si>
    <t>ทดแทน</t>
  </si>
  <si>
    <t xml:space="preserve">เพิ่มเติม </t>
  </si>
  <si>
    <t>ใหม่</t>
  </si>
  <si>
    <t>ทุกรายการให้ชี้แจงรายละเอียดการใช้งาน
1. รองรับการเรียนการสอน หลักสูตร
2.  นักศึกษาชั้นปีที่ ..... จำนวน .......คน
3.  รองรับงานวิจัยด้าน........</t>
  </si>
  <si>
    <t>ภายใน</t>
  </si>
  <si>
    <t>จำนวน</t>
  </si>
  <si>
    <t>หน่วยนับ</t>
  </si>
  <si>
    <t>ครั้ง</t>
  </si>
  <si>
    <t>กลุ่มเป้าหมาย</t>
  </si>
  <si>
    <t>ยุทธศาสตร์ที่ 1 การพัฒนาท้องถิ่น</t>
  </si>
  <si>
    <t>ยุทธศาสตร์ที่ 2 การผลิตและพัฒนาครู</t>
  </si>
  <si>
    <t>ยุทธศาสตร์ที่ 3 การยกระดับคุณภาพการศึกษา</t>
  </si>
  <si>
    <t>ยุทธศาสตร์ที่ 4 การพัฒนาระบบบริหารจัดการ</t>
  </si>
  <si>
    <t>ภายนอก</t>
  </si>
  <si>
    <t>สถานที่</t>
  </si>
  <si>
    <t>กิจกรรม/งบรายจ่าย/รายการ</t>
  </si>
  <si>
    <t xml:space="preserve">   รายการ..........................................</t>
  </si>
  <si>
    <t xml:space="preserve">  รายการ..........................................</t>
  </si>
  <si>
    <t xml:space="preserve">   รายการ........................................</t>
  </si>
  <si>
    <t xml:space="preserve">   รายการ.........................................</t>
  </si>
  <si>
    <t>รวมกิจกรรมทั้งหมด</t>
  </si>
  <si>
    <t>.*หมายเหตุ : ระบุกิจกรรม กรณีในโครงการมีกิจกรรมย่อย หากไม่มีให้ระบุชื่อกิจกรรมเป็นชื่อโครงการ</t>
  </si>
  <si>
    <t xml:space="preserve">กิจกรรมที่ 1................................................. </t>
  </si>
  <si>
    <t xml:space="preserve">กิจกรรมที่ 2................................................. </t>
  </si>
  <si>
    <t>กิจกรรม ...........................................................................</t>
  </si>
  <si>
    <t>แผนงานพื้นฐาน</t>
  </si>
  <si>
    <t>1. โครงการพัฒนาคุณภาพการเรียนการสอน</t>
  </si>
  <si>
    <t>2. โครงการพัฒนาคุณภาพการบริหารจัดการ</t>
  </si>
  <si>
    <t>3. โครงการเพิ่มประสิทธิภาพการดำเนินงาน</t>
  </si>
  <si>
    <t>ลำดับที่</t>
  </si>
  <si>
    <t>โครงการ</t>
  </si>
  <si>
    <t>รหัสงบประมาณ</t>
  </si>
  <si>
    <t>หมวดเงิน</t>
  </si>
  <si>
    <t xml:space="preserve">แผนการใช้จ่ายงบประมาณ </t>
  </si>
  <si>
    <t>ไตรมาส 1</t>
  </si>
  <si>
    <t>ไตรมาส 2</t>
  </si>
  <si>
    <t>ไตรมาส 3</t>
  </si>
  <si>
    <t>ไตรมาส 4</t>
  </si>
  <si>
    <t>รวมไตร 1</t>
  </si>
  <si>
    <t>รวมไตร 2</t>
  </si>
  <si>
    <t>รวม ไตร 3</t>
  </si>
  <si>
    <t>รวมไตร 4</t>
  </si>
  <si>
    <t>ผลผลิต :</t>
  </si>
  <si>
    <t>1.โครงการ</t>
  </si>
  <si>
    <t>1.1กิจกรรม</t>
  </si>
  <si>
    <t>รายการ....</t>
  </si>
  <si>
    <t>ค่าที่ดินฯ</t>
  </si>
  <si>
    <t>แผนงานยุทธศาสตร์</t>
  </si>
  <si>
    <t>โครงการหลัก</t>
  </si>
  <si>
    <t>รวมงบประจำ</t>
  </si>
  <si>
    <t>รวมงบลงทุน</t>
  </si>
  <si>
    <t>รับรองข้อมูลถูกต้อง</t>
  </si>
  <si>
    <t>............................................................................</t>
  </si>
  <si>
    <t>(........................................................................)</t>
  </si>
  <si>
    <r>
      <rPr>
        <b/>
        <sz val="24"/>
        <color theme="1"/>
        <rFont val="Wingdings 2"/>
        <family val="1"/>
        <charset val="2"/>
      </rPr>
      <t>£</t>
    </r>
    <r>
      <rPr>
        <b/>
        <sz val="24"/>
        <color theme="1"/>
        <rFont val="TH SarabunPSK"/>
        <family val="2"/>
      </rPr>
      <t xml:space="preserve">    งบประมาณแผ่นดิน         </t>
    </r>
  </si>
  <si>
    <t>หน่วยงาน ....................................................................</t>
  </si>
  <si>
    <t>1.ความเชื่อมโยง</t>
  </si>
  <si>
    <t>จุดเน้นหลัก</t>
  </si>
  <si>
    <t>เกษตรคุณภาพและอาหารแปรรูป</t>
  </si>
  <si>
    <t>แผนพัฒนา</t>
  </si>
  <si>
    <t>การพัฒนาหลักสูตร การเรียนการสอน</t>
  </si>
  <si>
    <t>การพัฒนาสมรรถนะนะนักศึกษา</t>
  </si>
  <si>
    <t>การพัฒนาวิจัย</t>
  </si>
  <si>
    <t>การพัฒนาบริการวิชาการ</t>
  </si>
  <si>
    <t>การพัฒนาศิลปะและวัฒนธรรม</t>
  </si>
  <si>
    <t>การพัฒนาการบริหารจัดการ</t>
  </si>
  <si>
    <t>การพัฒนาบุคลากร</t>
  </si>
  <si>
    <t>การพัฒนาภาษาและเทคโนโลยี</t>
  </si>
  <si>
    <t>ยุทธศาสตร์มหาวิทยาลัย</t>
  </si>
  <si>
    <t>การพัฒนาท่องเที่ยวยั่งยืน</t>
  </si>
  <si>
    <t>การพัฒนาระบบสุขภาพและสังคมเป็นสุข</t>
  </si>
  <si>
    <t>ผลิตและพัฒนาครูมืออาชีพ</t>
  </si>
  <si>
    <t>การพัฒนาดิจิทัลเพื่อสังคม</t>
  </si>
  <si>
    <t>ยุทธศาสตร์ที่ 4 การบริหารจัดการ</t>
  </si>
  <si>
    <t>ตำแหน่ง :</t>
  </si>
  <si>
    <t>โทรศัพท์ (สำนักงาน/มือถือ) :</t>
  </si>
  <si>
    <t>E-mail :</t>
  </si>
  <si>
    <t>1.ชื่อ- สกุล :</t>
  </si>
  <si>
    <t>2.ชื่อ- สกุล :</t>
  </si>
  <si>
    <t>นโยบาย / แผนงาน</t>
  </si>
  <si>
    <t>กิจกรรม.....................................................</t>
  </si>
  <si>
    <t>กิจกรรม..............................................................</t>
  </si>
  <si>
    <t>กิจกรรม............................................................</t>
  </si>
  <si>
    <t>โครงการที่ 1 ..............................................................</t>
  </si>
  <si>
    <t>การพัฒนาธุรกิจและโลจิสติกส์</t>
  </si>
  <si>
    <t>วัตถุประสงค์ (Objective)</t>
  </si>
  <si>
    <t>เป้าหมายการพัฒนาที่ยั่งยืน (Sustainable Development Goals : SDG )</t>
  </si>
  <si>
    <t>ลำดับ SDG</t>
  </si>
  <si>
    <t>ชื่อ SDG</t>
  </si>
  <si>
    <t>คำอธิบาย เป้าหมายการพัฒนาที่ยั่งยืน</t>
  </si>
  <si>
    <t>1. No Poverty ขจัดความยากจนทุกรูปแบบทุกสถานที่</t>
  </si>
  <si>
    <t>2. Zero Hunger ขจัดความหิวโหย บรรลุความมั่นคงทางอาหาร ส่งเสริมเกษตรกรรมอย่างยั่งยืน</t>
  </si>
  <si>
    <t>3. Good Health and well-being รับรองการมีสุขภาพ และความเป็นอยู่ที่ดีของทุกคนทุกช่วงอายุ</t>
  </si>
  <si>
    <t>4. Quality Education รับรองการศึกษาที่เท่าเทียมและทั่วถึง ส่งเสริมการเรียนรู้ตลอดชีวิตแก่ทุกคน</t>
  </si>
  <si>
    <t>5. Gender Equality บรรลุความเท่าเทียมทางเพศ พัฒนาบทบาทสตรีและเด็กผู้หญิง</t>
  </si>
  <si>
    <t>6. Clean Water and Sanitation รับรองการมีน้ำใช้ การจัดการน้ำและสุขาภิบาลที่ยั่งยืน</t>
  </si>
  <si>
    <t>7. Affordable and Clean Energy รับรองการมีพลังงาน ที่ทุกคนเข้าถึงได้ เชื่อถือได้ยั่งยืน ทันสมัย</t>
  </si>
  <si>
    <t>8. Decent Work and Economic Growth ส่งเสริมการเติบโตทางเศรษฐกิจที่ต่อเนื่องครอบคลุมและยั่งยืนการจ้างงานที่มีคุณค่า</t>
  </si>
  <si>
    <t>9. Industry Innovation and Infrastructure พัฒนาโครงสร้างพื้นฐานที่พร้อมรับการเปลี่ยนแปลง ส่งเสริมการปรับตัวให้เป็นอุตสาหกรรมอย่างยั่งยืนทั่งถึง และสนับสนุนนวัตกรรม</t>
  </si>
  <si>
    <t>10. Reduced Inequalities ลดความเหลื่อมล้ำทั้งภายในและระหว่างประเทศ</t>
  </si>
  <si>
    <t>11. Sustainable Cities and Communities ทำให้เมืองและการตั้งถิ่นฐานของมนุษย์มีความปลอดภัยทั่วถึง พร้อมรับความเปลี่ยนแปลง และการพัฒนาอย่างยั่งยืน</t>
  </si>
  <si>
    <t>12. Responsible Consumption and Production รับรองแผนการบริโภค และการผลิตที่ยั่งยืน</t>
  </si>
  <si>
    <t>13. Climate Action ดำเนินมาตรการเร่งด่วนเพื่อรับมือการเปลี่ยนแปลงสภาพภูมิอากาศและผลกระทบ</t>
  </si>
  <si>
    <t>14. Life Below Water อนุรักษ์และใช้ประโยชน์จากมหาสมุทรและทรัพยากรทางทะเล เพื่อการพัฒนาอย่างยั่งยืน</t>
  </si>
  <si>
    <t>15.  Life on Land ปกป้อง ฟื้นฟู และส่งเสริมการใช้ประโยชน์จากระบบนิเวศทางบกอย่างยั่งยืน</t>
  </si>
  <si>
    <t>16. Peace and Justice Strong Institutions ส่งเสริมสังคมสงบสุข ยุติธรรม ไม่แบ่งแยกเพื่อการพัฒนาที่ยั่งยืน</t>
  </si>
  <si>
    <t>17. Partnerships for the Goals สร้างพลังแห่งการเป็นหุ้นส่วน ความร่วมมือระดับสากลต่อการพัฒนาที่ยั่งยืน</t>
  </si>
  <si>
    <t>หน่วยงาน ...............................................</t>
  </si>
  <si>
    <t>2. ชื่อโครงการ (ของหน่วยงาน) …................................................................................................................................................................................................................</t>
  </si>
  <si>
    <t>รวมงบประมาณทั้งหมด</t>
  </si>
  <si>
    <t>ผลผลิต</t>
  </si>
  <si>
    <t>แผนงานประเภทโครงการ</t>
  </si>
  <si>
    <t>พันธกิจมหาวิทยาลัย</t>
  </si>
  <si>
    <t>ผลลัพธ์หลัก (KR) มหาวิทยาลัย</t>
  </si>
  <si>
    <t>ผู้สำเร็จการศึกษาด้านสังคมศาสตร์</t>
  </si>
  <si>
    <t>ผู้สำเร็จการศึกษาด้านวิทยาศาสตร์สุขภาพ</t>
  </si>
  <si>
    <t>ผลงานการให้บริการวิชาการ</t>
  </si>
  <si>
    <t>ผลงานทำนุบำรุงศิลปวัฒนธรรม</t>
  </si>
  <si>
    <t>ผลงานวิจัยเพื่อถ่ายทอดเทคโนโลยี</t>
  </si>
  <si>
    <t>คำอธิบาย</t>
  </si>
  <si>
    <t>ผู้รับผิดชอบกิจกรรม.............................</t>
  </si>
  <si>
    <t>ขั้นตอนการดำเนินกิจกรรม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</si>
  <si>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</si>
  <si>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</si>
  <si>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</si>
  <si>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</si>
  <si>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</si>
  <si>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</si>
  <si>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</si>
  <si>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</si>
  <si>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</si>
  <si>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</si>
  <si>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</si>
  <si>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</si>
  <si>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วิธีการประเมินโครงการ</t>
  </si>
  <si>
    <t>เครื่องมือในการประเมินโครงการ</t>
  </si>
  <si>
    <t>ขอบเขตการจัดโครงการ</t>
  </si>
  <si>
    <t>ระยะเวลา</t>
  </si>
  <si>
    <t>ตัวชี้วัดประเภท</t>
  </si>
  <si>
    <t>ผลลัพธ์</t>
  </si>
  <si>
    <t>ผลกระทบ</t>
  </si>
  <si>
    <t>(Output)</t>
  </si>
  <si>
    <t>(Outcome)</t>
  </si>
  <si>
    <t>(Impact)</t>
  </si>
  <si>
    <t>ค่าเป้าหมาย</t>
  </si>
  <si>
    <t>1......................................</t>
  </si>
  <si>
    <t>เชิงคุณภาพ</t>
  </si>
  <si>
    <t>2..........................................</t>
  </si>
  <si>
    <t>P :…..................................................</t>
  </si>
  <si>
    <t>D :…................................................</t>
  </si>
  <si>
    <t>C :….................................................</t>
  </si>
  <si>
    <t>D :….................................................</t>
  </si>
  <si>
    <t>3.งบประมาณโครงการ</t>
  </si>
  <si>
    <t>เชิงคุณเวลา</t>
  </si>
  <si>
    <t>เชิงต้นุทน</t>
  </si>
  <si>
    <t>3..........................................</t>
  </si>
  <si>
    <t>4..........................................</t>
  </si>
  <si>
    <t>กิจกรรม / งบรายจ่าย /รายการ</t>
  </si>
  <si>
    <t>ค่าวัสดุ  :  …..............................................</t>
  </si>
  <si>
    <t>ค่าสาธารณูปโภค  :  …..............................................</t>
  </si>
  <si>
    <t>ค่าครุภัณฑ์ :  ..........................................</t>
  </si>
  <si>
    <t>ค่าที่ดินสิ่งก่อสร้าง :  …..............................................</t>
  </si>
  <si>
    <t>รายการ :  ..........................................</t>
  </si>
  <si>
    <t>รวมงบประมาณรายกิจกรรม</t>
  </si>
  <si>
    <t>ค่าตอบแทน :  รายการ.................................</t>
  </si>
  <si>
    <t>ค่าใช้สอย :  รายการ.................................</t>
  </si>
  <si>
    <t>กิจกรรมที่ 1............................</t>
  </si>
  <si>
    <t xml:space="preserve">9. สรุปงบประมาณของโครงการ  : </t>
  </si>
  <si>
    <t>เป้าหมายกิจกรรม</t>
  </si>
  <si>
    <t xml:space="preserve"> ตัวชี้วัดและค่าเป้าหมายของกิจกรรม</t>
  </si>
  <si>
    <t>กิจกรรมที่ 2............................</t>
  </si>
  <si>
    <t>1 งบบุคลากรภาครัฐ</t>
  </si>
  <si>
    <t xml:space="preserve">2 งบพื้นฐาน </t>
  </si>
  <si>
    <t xml:space="preserve">3 งบยุทธศาสตร์ </t>
  </si>
  <si>
    <t>10 : ผู้สำเร็จการศึกษาด้านสังคมศาสตร์</t>
  </si>
  <si>
    <t>11 : ผู้สำเร็จการศึกษาด้านวิทยาศาสตร์และเทคโนโลยี</t>
  </si>
  <si>
    <t>12 : ผู้สำเร็จการศึกษาด้านวิทยาศาสตร์สุขภาพ</t>
  </si>
  <si>
    <t>13 : ผลงานการให้บริการวิชาการ</t>
  </si>
  <si>
    <t>14 : ผลงานทำนุบำรุงศิลปวัฒนธรรม</t>
  </si>
  <si>
    <t>15 : ผลงานวิจัยเพื่อถ่ายทอดเทคโนโลยี</t>
  </si>
  <si>
    <t>001 : เกษตรคุณภาพและอาหารแปรรูป</t>
  </si>
  <si>
    <t>002 : การพัฒนาท่องเที่ยวยั่งยืน</t>
  </si>
  <si>
    <t>003 : การผลิตและพัฒนาครูมืออาชีพ</t>
  </si>
  <si>
    <t>004 : การพัฒนาธุรกิจและโลจิสติกส์</t>
  </si>
  <si>
    <t>005 : การพัฒนาระบบสุขภาพและสังคมเป็นสุข</t>
  </si>
  <si>
    <t>001 : การพัฒนาหลักสูตร การเรียนการสอน</t>
  </si>
  <si>
    <t>002 : การพัฒนาวิจัย</t>
  </si>
  <si>
    <t>003 : การพัฒนาศิลปะและวัฒนธรรม</t>
  </si>
  <si>
    <t>004 : การพัฒนาบุคลากร</t>
  </si>
  <si>
    <t>005 : การพัฒนาสมรรถนะนักศึกษา</t>
  </si>
  <si>
    <t>006 : การพัฒนาบริการวิชาการ</t>
  </si>
  <si>
    <t>007 : การพัฒนาบริหารจัดการ</t>
  </si>
  <si>
    <t>008 : การพัฒนาภาษาและเทคโนโลยี</t>
  </si>
  <si>
    <t>แผนงานบุคลากรภาครัฐ (01) โครงการค่าใช้จ่ายบุคลากรภาครัฐ</t>
  </si>
  <si>
    <t>แผนงานพื้นฐาน (01) โครงการพัฒนาคุณภาพการเรียนการสอน</t>
  </si>
  <si>
    <t>แผนงานพื้นฐาน (02) โครงการพัฒนาคุณภาพการบริหารจัดการ</t>
  </si>
  <si>
    <t>แผนงานพื้นฐาน (03) โครงการเพิ่มประสิทธิภาพการดำเนินงาน</t>
  </si>
  <si>
    <t>เป้าหมายการพัฒนาที่ยั่งยืน</t>
  </si>
  <si>
    <t>001 : No Poverty ขจัดความยากจนทุกรูปแบบทุกสถานที่</t>
  </si>
  <si>
    <t>002 : Zero Hunger ขจัดความหิวโหย บรรลุความมั่นคงทางอาหาร ส่งเสริมเกษตรอย่างยั่งยืน</t>
  </si>
  <si>
    <t>003 : Good Health and well-being รับรองการมีสุขภาพ และความเป็นอยู่ที่ดีของทุกคนทุกช่วงอายุ</t>
  </si>
  <si>
    <t>004 : Quality Education รับรองการศึกษาที่เท่าเทียมและทั่วถึง ส่งเสริมการเรียนรู้ตลอดชีวิตแก่ทุกคน</t>
  </si>
  <si>
    <t>005 : Gender Equality บรรลุความเท่าเทียมทางเพศ  พัฒนาบทบาทสตรีและเด็กผู้หญิง</t>
  </si>
  <si>
    <t>006 : Clean Water and Senitation รับรองการมีน้ำใช้ การจัดการน้ำและสุขาภิบาลที่ยั่งยืน</t>
  </si>
  <si>
    <t>007 : Affordable and Clean Energy รับรองการมีพลังงาน ที่ทุกคนเข้าถึงได้ เชื่อถือได้ยั่งยืน ทันสมัย</t>
  </si>
  <si>
    <t>008 : Decent Work and Economic Growth ส่งเสริมการเติบโตทางเศรษฐกิจที่ต่อเนื่องครอบคลุมและยั่งยืน การจ้างงานที่มีคุณค่า</t>
  </si>
  <si>
    <t>009 : Industry Innovation and infrastructure พัฒนาโครงสร้างพื้นฐานที่พร้อมรับการเปลี่ยนแปลง ส่งเสริมการปรับตวให้เป็นอุตสาหกรรมอย่างยั่งยืนและทั่วถึง และสนับสนุนนวัตกรร</t>
  </si>
  <si>
    <t>010 : Reduced inequalities ลดความเหลื่อมล้ำทั้งภายในและระหว่างประเทศ</t>
  </si>
  <si>
    <t>011 : Sustainable Cities and Communities ทำให้เมืองและการตั้งถิ่นฐานของมนุษย์มีความปลอดภัย ทั่วถึง พร้อมรับการเปลี่ยนแปลงและพัฒนาอย่างยั่งยืน</t>
  </si>
  <si>
    <t>012 : Responsible Consumption and Production รับรองแผนการบริโภคและการผลิตที่ยั่งยืน</t>
  </si>
  <si>
    <t>013 : Climate Action ดำเนินมาตรการเร่งด่วนเพื่อรับมือกับการเปลี่ยนแปลงสภาพภูมิอากาศและผลกระทบ</t>
  </si>
  <si>
    <t>014 : Life Below Water อนุรักษ์และใช้ประโยชน์จากมหาสมุทรและทรัพยากรทางทะเลเพื่อการพัฒนาอย่างยั่งยืน</t>
  </si>
  <si>
    <t>015 : Life on Land ปกป้อง ฟื้นฟู และส่งเสริมการใช้ประโยชน์จากระบบนิเวศอย่างยั่งยืน</t>
  </si>
  <si>
    <t>016 : Peace and Justice Strong Institutions ส่งเสริมสังคมสงบสุข ยุติธรรม ไม่แบ่งแยก เพื่อการพัฒนาอย่างยั่งยืน</t>
  </si>
  <si>
    <t>017 : Partnerships for the Goals สร้างพลังแห่งการเป็นหุ้นส่วนความร่วมมือระดับสากลต่อการพัฒนาที่ยั่งยืน</t>
  </si>
  <si>
    <t>เชิงปริมาณ</t>
  </si>
  <si>
    <t>006 : การพัฒนาดิจิทัลเพื่อสังคม</t>
  </si>
  <si>
    <r>
      <rPr>
        <b/>
        <sz val="24"/>
        <color theme="1"/>
        <rFont val="Wingdings 2"/>
        <family val="1"/>
        <charset val="2"/>
      </rPr>
      <t>£</t>
    </r>
    <r>
      <rPr>
        <b/>
        <sz val="24"/>
        <color theme="1"/>
        <rFont val="TH SarabunPSK"/>
        <family val="2"/>
        <charset val="2"/>
      </rPr>
      <t xml:space="preserve">    งบประมาณเพิ่มเติม</t>
    </r>
  </si>
  <si>
    <t>ปีงบประมาณ</t>
  </si>
  <si>
    <t>หน่วยงานรับผิดชอบ</t>
  </si>
  <si>
    <t>ประเภทของการประมาณการ</t>
  </si>
  <si>
    <t>C:ประมาณการรายจ่าย</t>
  </si>
  <si>
    <t>ประเภทโครงการ</t>
  </si>
  <si>
    <t>4 งบยุทธศาสตร์ (เพิ่มเติม)</t>
  </si>
  <si>
    <t>แผนงาน</t>
  </si>
  <si>
    <t>10: แผนงานมหาวิทยาลัยราชภัฏสุราษฎร์ธานี</t>
  </si>
  <si>
    <t>โครงการ (ชื่อโครงการของหน่วยงาน)</t>
  </si>
  <si>
    <t>6.การวิเคราะห์ความเสี่ยงและแนวทางป้องกัน</t>
  </si>
  <si>
    <t>7.ประโยชน์ที่คาดว่าจะได้รับ</t>
  </si>
  <si>
    <t>8. ผู้รับผิดชอบโครงการ</t>
  </si>
  <si>
    <t>การติดตามและประเมินโครงการ</t>
  </si>
  <si>
    <t>ผู้รับผิดชอบ</t>
  </si>
  <si>
    <t xml:space="preserve">รายละเอียดงบประมาณกิจกรรม </t>
  </si>
  <si>
    <t>เลือกตามเมนูที่กำหนดไว้</t>
  </si>
  <si>
    <t>โครงการที่ (ลำดับโครงการของหน่วยงาน)</t>
  </si>
  <si>
    <t>คำอธิบาย: มหาวิทยาลัยต้องแสดงให้เห็นว่าจะสามารถช่วยแก้ไขปัญหานี้ผ่านการทำงานได้อย่างไร ในฐานะนายจ้างและมหาวิทยาลัยศูนย์กลางทางเศรษฐกิจซึ่งมีบทบาทโดยตรงในการลดความยากจนในชุมชน การให้การศึกษาที่มีคุณภาพแก่ผู้คนจากภูมิหลังที่ยากจนจะช่วยขจัดความยากจนระหว่างรุ่น</t>
  </si>
  <si>
    <t>คำอธิบาย: มหาวิทยาลัยจะต้องสามารถแสดงให้เห็นว่า มีส่วนร่วมอย่างไรเพื่อขจัดความหิวโหย บรรลุความมั่นคงด้านอาหารและโภชนาการที่ดีขึ้น และส่งเสริมเกษตรกรรมที่ยั่งยืน</t>
  </si>
  <si>
    <t>คำอธิบาย: การดูแลชีวิตให้มีสุขภาพดีและส่งเสริมความเป็นอยู่ที่ดีในทุกช่วงวัย มีความสำคัญต่อการพัฒนาที่ยั่งยืน ซึ่งมีความจำเป็นอย่างมากในการกำจัดโรคต่าง ๆ ให้หมดไป รวมถึงการแก้ไขปัญหาสุขภาพที่เกิดขึ้นอย่างต่อเนื่องและเกิดขึ้นใหม่อีกจำนวนมาก</t>
  </si>
  <si>
    <t>คำอธิบาย: เพื่อสร้างหลักประกันว่าทุกคนจะสำเร็จการศึกษาที่มีคุณภาพ เท่าเทียม และไม่มีค่าใช้จ่าย นำไปสู่ผลลัพธ์ทางการเรียนที่มีประสิทธิผล และเพื่อขจัดความเหลี่อมล้ำทางเพศทางด้านการศึกษา และสร้างหลักประกันว่ากลุ่มที่เปราะบางซึ่งรวมถึงผู้พิการชนพื้นเมือง และเด็ก เข้าถึงการศึกษาและการฝึกอาชีพทุกระดับอย่างเท่าเทียม เป็นต้น</t>
  </si>
  <si>
    <t xml:space="preserve">คำอธิบาย: มหาวิทยาลัยมีบทบาทที่กว้างขึ้นในการขับเคลื่อนความเท่าเทียมทางเพศในชุมชน เพื่อยุติการเลือกปฏิบัติทุกรูปแบบที่มีต่อผู้หญิงและเด็กหญิงในทุกที่ และเพื่อสร้างหลักประกันว่าผู้หญิงจะมีส่วนร่วมอย่างเต็มที่และมีประสิทธิผล และมีโอกาสที่เท่าเทียมในการเป็นผู้นำในทุกระดับของการตัดสินใจในเรื่องการเมือง เศรษฐกิจ และสาธารณะ เป็นต้น  </t>
  </si>
  <si>
    <t>คำอธิบาย: เพื่อบรรลุเป้าหมายการให้ทุกคนเข้าถึงน้ำดื่มที่ปลอดภัยและมีราคาที่สามารถซื้อหาได้ และปรับปรุงคุณภาพน้ำ โดยการลดมลพิษ ขจัดการทิ้งขยะและลดการปล่อยสารเคมีอันตรายและวัตถุอันตราย ลดสัดส่วนน้ำเสียที่ไม่ผ่านการบำบัดลงครึ่งหนึ่ง และเพิ่มการนำกลับมาใช้ใหม่และการใช้ซ้ำที่ปลอดภัยอย่างยั่งยืนทั่วโลก เป็นต้น</t>
  </si>
  <si>
    <t>คำอธิบาย: เพื่อสร้างหลักประกันว่ามีการเข้าถึงการบริการพลังงานสมัยใหม่ที่เชื่อถือได้ ในราคาที่สามารถซื้อหาได้ รวมถึงยกระดับความร่วมมือระหว่างประเทศเพื่ออำนวยความสะดวกในการเข้าถึงการวิจัย และเทคโนโลยีพลังงานที่สะอาด โดยรวมถึงพลังงานหมุนเวียน ประสิทธิภาพการใช้พลังงาน และเทคโนโลยีเชื้อเพลิงฟอสซิลชั้นสูงและสะอาด และสนับสนุนการลงทุนในโครงสร้างพื้นฐานด้านพลังงานและเทคโนโลยีพลังงานที่สะอาด เป็นต้น</t>
  </si>
  <si>
    <t>คำอธิบาย: งานที่มีคุณค่า ปลอดภัย และมั่นคง เป็นองค์ประกอบสำคัญในการช่วยเหลือผู้คนให้พ้นจากความยากจน ทั้งในส่วนของการลดความหิวโหยและการส่งเสริมสุขภาพ ซึ่งการเพิ่มขึ้นของการจ้างงานที่ล่อแหลม และการเติบโตที่ไม่สม่ำเสมอ ได้ก่อให้เกิดภัยคุกคามต่ออนาคตที่ยั่งยืน มหาวิทยาลัยในฐานะนายจ้างสามารถเป็นผู้นำได้ เช่นเดียวกับที่ครูสามารถให้การศึกษาสำหรับอนาคต และในฐานะที่เป็นนวัตกร สามารถพัฒนาวิธีการทำงานด้วยแนวทางใหม่และยุติธรรมยิ่งขึ้น</t>
  </si>
  <si>
    <t>คำอธิบาย: การลงทุนในโครงสร้างพื้นฐาน เช่น การขนส่ง การชลประทาน พลังงาน และเทคโนโลยีสารสนเทศและการสื่อสาร มีความสำคัญต่อการบรรลุเป้าหมายการพัฒนาที่ยั่งยืนและการเสริมสร้างศักยภาพของชุมชนในหลายประเทศ</t>
  </si>
  <si>
    <t>คำอธิบาย: หากต้องการบรรลุวัตถุประสงค์ของ SDGs ความเท่าเทียมกันจำเป็นต้องสนับสนุนในทุกด้านของความยั่งยืน ถึงแม้ว่าใน SDG 5 ตัวชี้วัดจะสำรวจในด้านต่าง ๆ ของเพศแล้ว SDG 10 จะมองกว้างขึ้นในส่วนของการทับซ้อนกันของข้อบกพร่อง 
ตัวชี้วัดนี้ จะสำรวจวิธีที่มหาวิทยาลัยจัดการกับความไม่เท่าเทียมกัน: ความไม่เท่าเทียมกันในทางเศรษฐกิจ ด้านสุขภาพ และด้านระหว่างประเทศ</t>
  </si>
  <si>
    <t>คำอธิบาย: เมืองและชุมชนจะต้องยั่งยืน ด้วยประชากรโลกที่มีจำนวนมากขึ้นเรื่อย ๆ อาศัยอยู่ใจกลางเมืองที่ส่วนมากแล้วจะเป็นที่ตั้งของมหาวิทยาลัยด้วยเช่นกัน แต่เมืองเหล่านี้ก็ยังสามารถเป็นแหล่งรวมความยากจนและความไม่เท่าเทียมกันที่รุนแรงได้ ในด้านปฏิสัมพันธ์ระหว่างมหาวิทยาลัยและชุมชน ทั้งในเมืองและในชนบท จะต้องเป็นไปในแง่บวกที่สามารถคงอยู่ต่อไปได้หลายชั่วอายุคน
ตัวชี้วัดนี้ จะสำรวจวิธีที่มหาวิทยาลัยจะทำหน้าที่เป็นผู้รักษามรดกและสิ่งแวดล้อมในชุมชน ซึ่งชุมชนที่ยั่งยืนจะต้องเข้าถึงประวัติศาสตร์และวัฒนธรรมเพื่อที่จะเจริญเติบโตต่อไป</t>
  </si>
  <si>
    <t>คำอธิบาย: เศรษฐกิจโลกส่วนใหญ่มีพื้นฐานมาจากการผลิตสิ่งของต่าง ๆ ที่ใช้ในการบริโภค เพื่อเป็นการขับเคลื่อนกลไกของอุตสาหกรรม ซึ่งจะต้องเข้าใจวิธีการแสดงความรับผิดชอบมากขึ้นในด้านการผลิตและการบริโภค หากต้องการให้โลกพัฒนาอย่างยั่งยืน ซึ่งหมายถึงการส่งเสริมการใช้ทรัพยากรและพลังงานอย่างมีประสิทธิภาพ มีโครงสร้างพื้นฐานที่ยั่งยืน และให้การเข้าถึงบริการขั้นพื้นฐานสำหรับทุกคน
ตัวชี้วัดนี้ สำรวจว่ามหาวิทยาลัยกำลังดำเนินการเพื่อการใช้ทรัพยากรอย่างมีประสิทธิภาพและการลดปริมาณขยะอย่างไร</t>
  </si>
  <si>
    <t>คำอธิบาย: การเปลี่ยนแปลงสภาพภูมิอากาศเป็นวิกฤตที่จะส่งผลกระทบต่อทุกส่วนของสังคมและทุกประเทศ มหาวิทยาลัยจำเป็นต้องเป็นแกนนำในการลงมือปฏิบัติ เพื่อลดผลกระทบของการเปลี่ยนแปลงสภาพภูมิอากาศ โดยเฉพาะอย่างยิ่งในกลุ่มผู้ยากไร้ที่มักจะได้รับผลกระทบมากที่สุด 
ตัวชี้วัดนี้ จะสำรวจวิธีที่มหาวิทยาลัยดำเนินการในการแก้ไขปัญหาสภาพภูมิอากาศ ผ่านการวิจัย การใช้คาร์บอนต่ำ และการศึกษา</t>
  </si>
  <si>
    <t>คำอธิบาย: สองตัวชี้วัดของ SDGs ที่ศึกษาในเรื่องของระบบนิเวศอย่างกว้างขวางนั้น แบ่งออกเป็น Life Below Water (ทรัพยากรทางทะเล) และ Life on Land (ระบบนิเวศบนบก) ซึ่งมหาสมุทร แม่น้ำ และลุ่มน้ำต่าง ๆ ที่เชื่อมโยงกัน ล้วนเป็นองค์ประกอบที่ใหญ่ที่สุดในระบบนิเวศ โดยร้อยละ 40 ของประชากรโลกที่อาศัยอยู่ใกล้ชายฝั่งในระยะ 100 กิโลเมตร และคนทั่วไปจำเป็นต้องพึ่งพาทะเลไม่ว่าจะทางตรงหรือทางอ้อม
ตัวชี้วัดนี้ ศึกษาวิธีที่มหาวิทยาลัยจะสามารถปกป้องและเสริมสร้างระบบนิเวศทางน้ำ เช่น ทะเลสาบ บ่อน้ำ ลำธาร พื้นที่ชุ่มน้ำ แม่น้ำ ปากแม่น้ำ และเขตมหาสมุทรเปิด</t>
  </si>
  <si>
    <t>คำอธิบาย: ระบบนิเวศบนบกเป็นแหล่งทรัพยากรที่มีค่า เราจำเป็นต้องตรวจสอบให้แน่ใจว่าระบบนิเวศบนบกได้ส่งต่อไปยังคนรุ่นต่อไป ในช่วงเวลาที่การสูญเสียความหลากหลายทางชีวภาพเป็นเรื่องที่น่ากังวลมากขึ้น มหาวิทยาลัยหลาย ๆ ที่ จะมีความรับผิดชอบต่อภูมิทัศน์และสิ่งมีชีวิตภายในระบบนิเวศที่แตกต่างกันมาก แต่ทุกแห่งมีความรับผิดชอบในฐานะผู้ดูแลสิ่งแวดล้อมของตนเอง
ตัวชี้วัดนี้ จะสำรวจว่ามหาวิทยาลัยมีส่วนช่วยในการจัดการป่าไม้อย่างยั่งยืน ต่อสู้กับการแปรสภาพเป็นทะเลทราย หยุดยั้งและย้อนกลับความเสื่อมโทรมของที่ดิน และหยุดยั้งการสูญเสียความหลากหลายทางชีวภาพได้อย่างไร</t>
  </si>
  <si>
    <t>คำอธิบาย: ความสงบสุขและความยุติธรรมเป็นของคู่กัน และมีความสำคัญอย่างยิ่งต่อความเท่าเทียมกันระหว่างทุกคนและทุกประเทศ เพื่อเป็นการสนับสนุนในตัวชี้วัดนี้ มหาวิทยาลัยจำเป็นต้องเข้มแข็งพอที่จะมุ่งเน้นในการนำเสนอ SDGs ซึ่งอาจครอบคลุมตั้งแต่กระบวนการยุติธรรมส่วนบุคคล การกำจัดแรงงานทาสยุคใหม่ และการค้ามนุษย์ ไปจนถึงการรับรองว่าประเทศของเรามีหลักฐานเชิงประจักษ์ที่จำเป็นต่อการตอบสนองต่อวิกฤตต่าง ๆ อย่างเหมาะสม
ตัวชี้วัดนี้ จะสำรวจวิธีที่มหาวิทยาลัยสามารถส่งเสริมและการเป็นสถาบันที่เข้มแข็ง รวมทั้งส่งเสริมความสงบสุขและความยุติธรรมอย่างไร</t>
  </si>
  <si>
    <t>คำอธิบาย: การพัฒนาที่ยั่งยืนเป็นความรับผิดชอบของทุกภาคส่วนทั่วโลก จะไม่สามารถสำเร็จได้หากปราศจากการเชื่อมโยงระหว่างมหาวิทยาลัย หน่วยงานของรัฐ บริษัทเอกชน องค์กร NGO และประชาชน 
ตัวชี้วัดนี้ พิจารณาวิธีการที่มหาวิทยาลัยสนับสนุน SDGs ผ่านความร่วมมือกับประเทศอื่น ๆ ด้วยการพัฒนาแนวทางปฏิบัติที่ดีที่สุด และการเผยแพร่ข้อมูลและหลักฐาน เว้นแต่ว่ามหาวิทยาลัยที่เป็นคู่ความร่วมมือจะทำงานร่วมกันต่อ SDGs นั้นไม่ได้</t>
  </si>
  <si>
    <t>5. วัตถุประสงค์ของโครงการ</t>
  </si>
  <si>
    <t xml:space="preserve">      </t>
  </si>
  <si>
    <t>17 : มหาวิทยาลัยราชภัฏเพื่อการพัฒนาท้องถิ่น</t>
  </si>
  <si>
    <t>ย.1</t>
  </si>
  <si>
    <t>ย.2</t>
  </si>
  <si>
    <t>ย.3</t>
  </si>
  <si>
    <t>ย.4</t>
  </si>
  <si>
    <t xml:space="preserve">ย.1 </t>
  </si>
  <si>
    <t>001 : แสวงหาความจริงเพื่อสู่ความเป็นเลิศทางวิชาการ บนพื้นฐานของภูมิปัญญาท้องถิ่น ภูมิปัญญาไทย และภูมิปัญญาสากล</t>
  </si>
  <si>
    <t>002 : ผลิตบัณฑิตที่มีความรู้ คู่คุณธรรม มีสำนึกความเป็นไทย มีความรักและผูกพันต่อชุมชนท้องถิ่น อีกทั้งส่งเสริมการเรียนรู้ตลอดชีวิต เพื่อให้สมาชิกในชุมชนท้องถิ่นรู้เท่าทันการเปลี่ยนแปลง มีส่วนสำคัญในการพัฒนาประเทศ</t>
  </si>
  <si>
    <t>003 : เสริมสร้างความรู้ ความเข้าใจในคุณค่า ความสำนึก และความภูมิใจในวัฒนธรรมไทย เพื่อเสริมสร้างความเข้มแข็งให้กับชุมชนท้องถิ่น และประเทศชาติโดยรวม</t>
  </si>
  <si>
    <t>004 : เรียนรู้และเสริมสร้างความเข้มแข็งของผู้นำชุมชน ผู้นำศาสนา และนักการเมืองให้มีจิตสำนึกประชาธิปไตย มีคุณธรรมจริยธรรม และความสามารถในการบริหารงานพัฒนาชุมชนและท้องถิ่น เพื่อประโยชน์ของส่วนรวม</t>
  </si>
  <si>
    <t>005 : เสริมสร้างความเข้มแข็งของวิชาชีพครู ผลิตและพัฒนาครู และบุคลากรทางการศึกษาให้มีคุณภาพและมาตรฐานที่เหมาะสมกับการเป็นวิชาชีพชั้นสูง</t>
  </si>
  <si>
    <t>006 : ประสานความร่วมมือและช่วยเหลือเกื้อกูลกันระหว่างมหาวิทยาลัยกับชุมชนท้องถิ่น และองค์กรปกครองส่วนท้องถิ่น ตลอดทั้งองค์อื่นทั้งในประเทศและต่างประเทศเพื่อการพัฒนาท้องถิ่น</t>
  </si>
  <si>
    <t>008 : ศึกษาวิจัย ส่งเสริม และสืบสานโครงการอันเนื่องมาจากพระราชดำริในการปฏิบัติภารกิจของมหาวิทยาลัยเพื่อการพัฒนาชุมชนท้องถิ่น</t>
  </si>
  <si>
    <t>007 : ศึกษาและแสวงหาแนวทางพัฒนาเทคโนโลยีพื้นบ้านและเทคโนโลยีสมัยใหม่ให้เหมาะสมกับการดำรงชีวิตและการประกอบอาชีพของสมาชิกในชุมชนท้องถิ่นโดยใช้ศาสตร์พระราชา รวมถึงการแสวงหาแนวทางเพื่อส่งเสริมให้เกิดการจัดการ การบำรุงรักษา และการใช้ประโยชน์จากทรัพยากรธรรมชาติและสิ่งแวดล้อมอย่างสมดุลและยั่งยืน</t>
  </si>
  <si>
    <t>ผู้สำเร็จการศึกษาด้านวิทยาศาสตร์และเทคโนโลยี</t>
  </si>
  <si>
    <t>มหาวิทยาลัยราชภัฏเพื่อการพัฒนาท้องถิ่น</t>
  </si>
  <si>
    <t>แบบคำขอตั้งงบประมาณรายจ่ายประจำปีงบประมาณ พ.ศ. 2570</t>
  </si>
  <si>
    <t>1.สรุปคำขอตั้งงบประมาณ ประจำปีงบประมาณ พ.ศ. 2570</t>
  </si>
  <si>
    <t>คำขอตั้งงบประมาณจำแนกตามประเภทงบประมาณ ปีงบประมาณ พ.ศ. 2570</t>
  </si>
  <si>
    <t>จัดสรรงบประมาณ ประจำปีงบประมาณ พ.ศ. 2570</t>
  </si>
  <si>
    <t>โครงการหลัก (ตามแผนปฏิบัติราชการ ประจำปี พ.ศ. 2570)</t>
  </si>
  <si>
    <t>2.แผนการใช้จ่ายงบประมาณ ประจำปีงบประมาณ พ.ศ. 2570</t>
  </si>
  <si>
    <r>
      <t xml:space="preserve">4. หลักการและเหตุผล  : </t>
    </r>
    <r>
      <rPr>
        <sz val="16"/>
        <rFont val="TH SarabunPSK"/>
        <family val="2"/>
      </rPr>
      <t>โดยอาจระบุที่มา สภาพปัญหา ความต้องการและความจำเป็นเร่งด่วนที่ทำให้ต้องเร่งดำเนินการและไม่สามารถใช้จ่ายจากงบประมาณรายจ่ายประจำปีได้ (โปรดอธิบาย)</t>
    </r>
  </si>
  <si>
    <t>พ.ศ. 2570</t>
  </si>
  <si>
    <t>โครงการหลักสำคัญตามแผนปฏิบัติราชการ ประจำปี พ.ศ. 2570</t>
  </si>
  <si>
    <t>รายละเอียดคำขอตั้งงบประมาณประจำปี 2570</t>
  </si>
  <si>
    <t>รายละเอียดคำของบประมาณหมวดครุภัณฑ์ ที่ดินสิ่งก่อสร้าง ประจำปีงบประมาณ พ.ศ. 2570</t>
  </si>
  <si>
    <t>54. 2570 : ยุทธศาสตร์ที่ 1 การพัฒนาท้องถิ่น</t>
  </si>
  <si>
    <t>55. 2570 : ยุทธศาสตร์ที่ 2 การผลิตและพัฒนาครู</t>
  </si>
  <si>
    <t>56. 2570 : ยุทธศาสตร์ที่ 3 การยกระดับคุณภาพการศึกษา</t>
  </si>
  <si>
    <t>57. 2570 : ยุทธศาสตร์ที่ 4 การพัฒนาระบบบริหารจัดการ</t>
  </si>
  <si>
    <t>O1. การพัฒนานวัตกรรมเชิงพื้นที่เพื่อการพลิกโฉมท้องถิ่นอย่างยั่งยืน</t>
  </si>
  <si>
    <t xml:space="preserve">O2. การสร้างความเป็นเลิศในการผลิตและพัฒนาวิชาชีพครูฐานสมรรถนะ </t>
  </si>
  <si>
    <t xml:space="preserve">O3. การปฏิรูประบบการเรียนรู้ตลอดชีวิตเพื่อสร้างกำลังคนสมรรถนะสูง </t>
  </si>
  <si>
    <t xml:space="preserve">O4. การขับเคลื่อนองค์กรอัจฉริยะด้วยเทคโนโลยีดิจิทัลเพื่อความยั่งยืนของสถาบันอุดมศึกษา </t>
  </si>
  <si>
    <t>001: KR1. จำนวนโครงการความร่วมมือหรือสัญญาที่เกิดจากการวิจัยหรือนวัตกรรมที่ร่วมลงทุน หรือทำสัญญาร่วมกับเอกชน/ชุมชนภายใต้ความร่วมมือระหว่าง ภาครัฐ ภาคเอกชน และภาคประชาสังคม</t>
  </si>
  <si>
    <t>002: KR2. จำนวนห้องเรียนชุมชนที่ได้รับการจัดตั้งและบริหารจัดการห้องปฏิบัติการทางสังคมที่สร้างรายได้หรืออาชีพได้จริง</t>
  </si>
  <si>
    <t>003: KR3. จำนวนผลิตภัณฑ์หรือบริการจาก Soft Power หรือ ทุนทางวัฒนธรรมท้องถิ่นที่ได้รับการยกระดับสู่เศรษฐกิจสร้างสรรค์</t>
  </si>
  <si>
    <t>004: KR4. จำนวนผลงานการพัฒนาที่ยั่งยืน ในรูปแบบการวิจัยหรือผลงานบริการวิชาการ หรือการทำนุบำรุงศิลปวัฒนธรรมที่บูรณาการกับการเรียนการสอน และสอดคล้องกับโครงการตามแนวพระราชดำริ</t>
  </si>
  <si>
    <t>005: KR5. อัตราผลตอบแทนทางสังคม (SROI) ของงบประมาณโครงการมหาวิทยาลัยราชภัฏเพื่อการพัฒนาท้องถิ่น</t>
  </si>
  <si>
    <t>006: KR6. ร้อยละของคะแนนผลสัมฤทธิ์ความฉลาดรู้ (PISA) ของนักเรียนเพิ่มขึ้น</t>
  </si>
  <si>
    <t xml:space="preserve">ย.1 แผนงานยุทธศาสตร์ O1KR1 (1) โครงการยกระดับเศรษฐกิจสร้างสรรค์ "Area-Based Innovation Hub" </t>
  </si>
  <si>
    <t>ย.1 แผนงานยุทธศาสตร์ O1KR1 (2) โครงการ Sandbox นวัตกรรมพลังงานสะอาด/สิ่งแวดล้อมเพื่อชุมชนสีเขียว (Green Community) อย่างยั่งยืน</t>
  </si>
  <si>
    <t>ย.1 แผนงานยุทธศาสตร์ O1KR1 (3) โครงการพัฒนา "Local Data Platform" เพื่อการตัดสินใจและลงทุนเชิงพื้นที่</t>
  </si>
  <si>
    <t>ย.1 แผนงานยุทธศาสตร์ O1KR1 (4) โครงการความร่วมมือพัฒนางานวิจัยหรือนวัตกรรมสู่การพัฒนาที่ยั่งยืน</t>
  </si>
  <si>
    <t>ย.1 แผนงานยุทธศาสตร์ O1KR2 (5) โครงการห้องปฏิบัติการทางสังคม เพื่อพัฒนาท้องถิ่นอย่างยั่งยืน</t>
  </si>
  <si>
    <t>ย.1 แผนงานยุทธศาสตร์ O1KR2  (6) โครงการห้องปฏิบัติการท่องเที่ยวเชิงประสบการณ์สู่ชุมชนยั่งยืน</t>
  </si>
  <si>
    <t>ย.1 แผนงานยุทธศาสตร์ O1KR2  (7) โครงการห้องปฏิบัติการเกษตรแม่นยำเพื่อการต่อยอดเชิงพาณิชย์</t>
  </si>
  <si>
    <t>ย.1 แผนงานยุทธศาสตร์ O1KR2 (8) โครงการห้องเรียนวิศวกรสังคม (ห้องเรียนชุมชน)</t>
  </si>
  <si>
    <t>ย.1 แผนงานยุทธศาสตร์ O1KR3 (9) โครงการพัฒนาผลิตภัณฑ์ตามอัตลักษณ์ของชุมชน</t>
  </si>
  <si>
    <t>ย.1 แผนงานยุทธศาสตร์ O1KR3 (10) โครงการนวัตกรรมอาหารท้องถิ่น</t>
  </si>
  <si>
    <t>ย.1 แผนงานยุทธศาสตร์ O1KR3 (11) โครงการยกระดับผลิตภัณฑ์ชุมชน อัตลักษณ์ท้องถิ่น และ Soft Power สู่ตลาดอย่างยั่งยืน</t>
  </si>
  <si>
    <t>ย.1 แผนงานยุทธศาสตร์ O1KR3 (12) โครงการการยกระดับการท่องเที่ยวโดยชุมชนภายใต้ผลไม้อัตลักษณ์ภาคใต้ (เงาะนาสาร) จังหวัดสุราษฎร์ธานี</t>
  </si>
  <si>
    <t>ย.1 แผนงานยุทธศาสตร์ O1KR3 (13) โครงการทุนทางวัฒนธรรมและภูมิปัญญาท้องถิ่นสู่เศรษฐกิจสร้างสรรค์</t>
  </si>
  <si>
    <t>ย.1 แผนงานยุทธศาสตร์ O1KR4  (15) โครงการยกระดับชุมชนต้นแบบ BCG Model ภายใต้ปรัชญาเศรษฐกิจพอเพียง และบริหารจัดการตามแนวพระราชดำริ   “สืบสาน รักษา ต่อยอด”</t>
  </si>
  <si>
    <t>ย.1 แผนงานยุทธศาสตร์ O1KR4 (16) โครงการการจัดการทรัพยากรธรรมชาติและการท่องเที่ยวเชิงนิเวศแบบมีส่วนร่วม</t>
  </si>
  <si>
    <t>ย.1 แผนงานยุทธศาสตร์ O1KR4 (17) โครงการการเสริมสร้างชุมชนเข้มแข็งรับมือภัยพิบัติบนพื้นฐานปรัชญาเศรษฐกิจพอเพียงและการจัดการน้ำตามแนวพระราชดำริ</t>
  </si>
  <si>
    <t>ย.1 แผนงานยุทธศาสตร์ O1KR5 (18) โครงการการสร้างมูลค่าเพิ่มเศรษฐกิจฐานรากด้วย BCG Model นวัตกรรมการแปรรูป และเศรษฐกิจหมุนเวียนเพื่อสร้างความยั่งยืนให้ชุมชน</t>
  </si>
  <si>
    <t>ย.1 แผนงานยุทธศาสตร์ O1KR5 (19) โครงการนวัตกรรมสุขภาวะและสังคมเป็นสุขสู่ความยั่งยืน</t>
  </si>
  <si>
    <t>ย.1 แผนงานยุทธศาสตร์ O1KR5 (20) โครงการพัฒนาศักยภาพผู้ประเมิน SROI</t>
  </si>
  <si>
    <t>ย.1 แผนงานยุทธศาสตร์ O1KR5 (21) โครงการพัฒนาศักยภาพนักศึกษาทางด้านการประเมินโครงการ SROI</t>
  </si>
  <si>
    <t>ย.2 แผนงานยุทธศาสตร์ O2KR6 (22) โครงการพัฒนาทักษะการจัดการเรียนรู้เชิงรุกและการสร้าง เครื่องมือวัดสมรรถนะเทียบเคียงความฉลาดรู้ (PISA) สู่การปฏิบัติการในชั้นเรียน บูรณาการคุณลักษณะ 4 ประการตามพระบรมราโชบาย โดยใช้ PTRU เป็นฐาน</t>
  </si>
  <si>
    <t>แผนงานมหาวิทยาลัย  วัตถุประสงค์ (Objective) / ผลลัพธ์หลัก (KR) มหาวิทยาลัย / โครงการหลักสำคัญตามแผนปฏิบัติราชการ ประจำปี พ.ศ. 2570</t>
  </si>
  <si>
    <t>KR1. จำนวนโครงการความร่วมมือหรือสัญญาที่เกิดจากการวิจัยหรือนวัตกรรมที่ร่วมลงทุน หรือทำสัญญาร่วมกับเอกชน/ชุมชนภายใต้ความร่วมมือระหว่าง ภาครัฐ ภาคเอกชน และภาคประชาสังคม</t>
  </si>
  <si>
    <t>ย.1 แผนงานยุทธศาสตร์ O1KR4  (15) โครงการยกระดับชุมชนต้นแบบ BCG Model ภายใต้ปรัชญาเศรษฐกิจพอเพียง และบริหารจัดการตามแนวพระราชดำริ “สืบสาน รักษา ต่อยอด”</t>
  </si>
  <si>
    <t>KR2. จำนวนห้องเรียนชุมชนที่ได้รับการจัดตั้งและบริหารจัดการห้องปฏิบัติการทางสังคมที่สร้างรายได้หรืออาชีพได้จริง</t>
  </si>
  <si>
    <t>KR3. จำนวนผลิตภัณฑ์หรือบริการจาก Soft Power หรือ ทุนทางวัฒนธรรมท้องถิ่นที่ได้รับการยกระดับสู่เศรษฐกิจสร้างสรรค์</t>
  </si>
  <si>
    <t>KR4. จำนวนผลงานการพัฒนาที่ยั่งยืน ในรูปแบบการวิจัยหรือผลงานบริการวิชาการ หรือการทำนุบำรุงศิลปวัฒนธรรมที่บูรณาการกับการเรียนการสอน และสอดคล้องกับโครงการตามแนวพระราชดำริ</t>
  </si>
  <si>
    <t>KR5. อัตราผลตอบแทนทางสังคม (SROI) ของงบประมาณโครงการมหาวิทยาลัยราชภัฏเพื่อการพัฒนาท้องถิ่น</t>
  </si>
  <si>
    <t>KR6. ร้อยละของคะแนนผลสัมฤทธิ์ความฉลาดรู้ (PISA) ของนักเรียนเพิ่มขึ้น</t>
  </si>
  <si>
    <t>ย.1 แผนงานยุทธศาสตร์ O1KR4 (14) โครงการอนุรักษ์พันธุกรรมพืชอันเนื่องมาจากพระราชดำริและการพัฒนาท้องถิ่นอย่างยั่งยืน</t>
  </si>
  <si>
    <t>KR7. จำนวนนวัตกรทางการศึกษาที่ได้รับการพัฒนา</t>
  </si>
  <si>
    <t xml:space="preserve">KR8.  ร้อยละของอัตราการได้งานทำหรือการประกอบอาชีพอิสระของบัณฑิตภายใน 1 ปี </t>
  </si>
  <si>
    <t>KR9.  จำนวนผู้เรียนในระบบ Credit Bank หรือ Micro-credentials หรือ MOOCs</t>
  </si>
  <si>
    <t>KR10.  จำนวนหลักสูตรระยะสั้น (Non-Degree) ที่ร่วมผลิตกับสถานประกอบการในกลุ่มอุตสาหกรรมเป้าหมาย</t>
  </si>
  <si>
    <t>KR11. จำนวนกระบวนงานที่ลดขั้นตอนกระบวนการปฏิบัติงาน</t>
  </si>
  <si>
    <t>KR12.  สัดส่วนรายได้จากแหล่งงบประมาณภายนอกเทียบกับงบประมาณเงินรายได้ที่ได้รับการจัดสรร</t>
  </si>
  <si>
    <t>KR13. ผลการจัดอันดับ THE Impact Rankings และผลการจัดอันดับ Green UI หรือผลการจัดอันดับอื่น ๆ</t>
  </si>
  <si>
    <t>ย.3 แผนงานยุทธศาสตร์ O3KR8 (24) โครงการพัฒนายกระดับคุณภาพการศึกษาอย่างยั่งยืน</t>
  </si>
  <si>
    <t xml:space="preserve">ย.3 แผนงานยุทธศาสตร์ O3KR8 (25) โครงการพัฒนาสมรรถนะนักศึกษาสู่ความเป็นเลิศภายใต้ การบูรณาการกับการทํางาน </t>
  </si>
  <si>
    <t>ย.3 แผนงานยุทธศาสตร์ O3KR8 (26) โครงการพัฒนาระบบติดตามบัณฑิต</t>
  </si>
  <si>
    <t>ย.3 แผนงานยุทธศาสตร์ O3KR8 (27) โครงการพัฒนาบัณฑิตสู่สถานประกอบการเชิงรุก</t>
  </si>
  <si>
    <t>ย.3 แผนงานยุทธศาสตร์ O3KR9 (28) โครงการคลังหน่วยกิตทักษะแห่งอนาคต</t>
  </si>
  <si>
    <t xml:space="preserve">ย.3 แผนงานยุทธศาสตร์ O3KR9 (29) โครงการนวัตกรรมการศึกษาเพื่อการพัฒนาพื้นที่ </t>
  </si>
  <si>
    <t>ย.3 แผนงานยุทธศาสตร์ O3KR9 (30) โครงการศักยภาพผู้เรียนแบบผสมผสาน</t>
  </si>
  <si>
    <t>ย.3 แผนงานยุทธศาสตร์ O3KR10 (31) โครงการพัฒนาสมรรถนนักศึกษาเพื่อเข้าสู่อุตสาหกรรมเป้าหมาย</t>
  </si>
  <si>
    <t xml:space="preserve">ย.3 แผนงานยุทธศาสตร์ O3KR10 (32) โครงการพัฒนาหลักสูตรร่วมกับอุตสาหกรรมเป้าหมาย </t>
  </si>
  <si>
    <t>ย.3 แผนงานยุทธศาสตร์ O3KR10 (33) โครงการพัฒนาหลักสูตรระยะสั้น (Non-Degree)</t>
  </si>
  <si>
    <t>ย.4 แผนงานยุทธศาสตร์ O4KR11 (34) โครงการปรับปรุงและลดขั้นตอนกระบวนการปฏิบัติงานเพื่อเพิ่มประสิทธิภาพองค์กร</t>
  </si>
  <si>
    <t>ย.4 แผนงานยุทธศาสตร์ O4KR11 (35) โครงการปรับกระบวนงาน สู่สำนักงานอัจฉริยะ</t>
  </si>
  <si>
    <t>ย.4 แผนงานยุทธศาสตร์ O4KR11 (36) โครงการประกวดแนวปฏิบัติที่ดี (Best Practice move fast break thing)</t>
  </si>
  <si>
    <t xml:space="preserve">ย.4 แผนงานยุทธศาสตร์ O4KR11 (37) โครงการพัฒนาศักยภาพบุคลากร </t>
  </si>
  <si>
    <t>ย.4 แผนงานยุทธศาสตร์ O4KR12 (38) โครงการพัฒนาการบริหารจัดการ และจัดหารายได้เพื่อการพัฒนาท้องถิ่นอย่างยั่งยืน</t>
  </si>
  <si>
    <t xml:space="preserve">ย.4 แผนงานยุทธศาสตร์ O4KR13 (39) โครงการศูนย์กลางการขับเคลื่อนและรายงานผลความยั่งยืนมาตรฐานสากล  </t>
  </si>
  <si>
    <t xml:space="preserve">ย.4 แผนงานยุทธศาสตร์ O4KR13 (40) โครงการนวัตกรรมพลิกโฉมท้องถิ่นเพื่อความยั่งยืน  </t>
  </si>
  <si>
    <t>ย.4 แผนงานยุทธศาสตร์ O4KR13 (41) โครงการใช้พลังงานอย่างมีประสิทธิภาพ</t>
  </si>
  <si>
    <t>ย.4 แผนงานยุทธศาสตร์ O4KR13 (42)  โครงการพัฒนางานวิชาการด้านความยั่งยืน</t>
  </si>
  <si>
    <t xml:space="preserve">ย.4 แผนงานยุทธศาสตร์ O4KR13 (43) โครงการพัฒนาการตีพิมพ์งานวิจัยด้านสิ่งแวดล้อม </t>
  </si>
  <si>
    <t>ย.4 แผนงานยุทธศาสตร์ O4KR13 (44) โครงการการรับมือ Climate Changeและความเสี่ยงด้านสิ่งแวดล้อมเชิงพื้นที่</t>
  </si>
  <si>
    <t xml:space="preserve">ย.4 แผนงานยุทธศาสตร์ O4KR13 (45) โครงการบริหารจัดการขยะเป็นศูนย์และพลังงานสะอาด               </t>
  </si>
  <si>
    <t>007: KR7. จำนวนนวัตกรทางการศึกษาที่ได้รับการพัฒนา</t>
  </si>
  <si>
    <t xml:space="preserve">008: KR8. ร้อยละของอัตราการได้งานทำหรือการประกอบอาชีพอิสระของบัณฑิตภายใน 1 ปี </t>
  </si>
  <si>
    <t>009: KR9. จำนวนผู้เรียนในระบบ Credit Bank หรือ Micro-credentials หรือ MOOCs</t>
  </si>
  <si>
    <t>0010: KR10. จำนวนหลักสูตรระยะสั้น (Non-Degree) ที่ร่วมผลิตกับสถานประกอบการในกลุ่มอุตสาหกรรมเป้าหมาย</t>
  </si>
  <si>
    <t>011: KR11. จำนวนกระบวนงานที่ลดขั้นตอนกระบวนการปฏิบัติงาน</t>
  </si>
  <si>
    <t>012: KR12. สัดส่วนรายได้จากแหล่งงบประมาณภายนอกเทียบกับงบประมาณเงินรายได้ที่ได้รับการจัดสรร</t>
  </si>
  <si>
    <t>013: KR13. ผลการจัดอันดับ THE Impact Rankings และผลการจัดอันดับ Green UI หรือผลการจัดอันดับอื่น ๆ</t>
  </si>
  <si>
    <t>ย.2 แผนงานยุทธศาสตร์ O2KR7 (23) โครงการเสริมสร้างทักษะนวัตกรทางการศึกษาเพื่อการพัฒนา เชิงพื้นที่อย่างยั่งยืน</t>
  </si>
  <si>
    <t>รายละเอียดคำขอตั้งงบประมาณโครงการของหน่วยงาน ประจำปีงบประมาณ  พ.ศ. 2570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</si>
</sst>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6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24"/>
      <color theme="1"/>
      <name val="TH SarabunPSK"/>
      <family val="2"/>
    </font>
    <font>
      <b/>
      <u/>
      <sz val="24"/>
      <color theme="1"/>
      <name val="TH SarabunPSK"/>
      <family val="2"/>
    </font>
    <font>
      <sz val="10"/>
      <name val="Arial"/>
      <family val="2"/>
    </font>
    <font>
      <b/>
      <sz val="24"/>
      <color theme="1"/>
      <name val="Wingdings 2"/>
      <family val="1"/>
      <charset val="2"/>
    </font>
    <font>
      <sz val="8"/>
      <name val="Calibri"/>
      <family val="2"/>
      <charset val="222"/>
      <scheme val="minor"/>
    </font>
    <font>
      <b/>
      <sz val="24"/>
      <color theme="1"/>
      <name val="TH SarabunPSK"/>
      <family val="1"/>
      <charset val="2"/>
    </font>
    <font>
      <b/>
      <sz val="24"/>
      <color theme="1"/>
      <name val="TH SarabunPSK"/>
      <family val="2"/>
      <charset val="2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b/>
      <sz val="24"/>
      <color theme="1"/>
      <name val="TH Sarabun New"/>
      <family val="2"/>
    </font>
    <font>
      <b/>
      <sz val="22"/>
      <color theme="1"/>
      <name val="TH Sarabun New"/>
      <family val="2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name val="TH Sarabun New"/>
      <family val="2"/>
    </font>
    <font>
      <sz val="16"/>
      <name val="TH Sarabun New"/>
      <family val="2"/>
    </font>
    <font>
      <b/>
      <sz val="16"/>
      <color rgb="FF000000"/>
      <name val="TH Sarabun New"/>
      <family val="2"/>
    </font>
    <font>
      <sz val="16"/>
      <color rgb="FFFF0000"/>
      <name val="TH Sarabun New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8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5"/>
      <name val="TH SarabunPSK"/>
      <family val="2"/>
    </font>
    <font>
      <sz val="18"/>
      <color indexed="8"/>
      <name val="TH SarabunPSK"/>
      <family val="2"/>
    </font>
    <font>
      <b/>
      <sz val="15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0"/>
      <name val="TH SarabunPSK"/>
      <family val="2"/>
    </font>
    <font>
      <sz val="14"/>
      <name val="TH SarabunPSK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</font>
  </fonts>
  <fills count="2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1" fillId="0" borderId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6" fillId="16" borderId="0" applyNumberFormat="0" applyBorder="0" applyAlignment="0" applyProtection="0"/>
    <xf numFmtId="0" fontId="18" fillId="17" borderId="0" applyNumberFormat="0" applyBorder="0" applyAlignment="0" applyProtection="0"/>
  </cellStyleXfs>
  <cellXfs count="345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4" fillId="0" borderId="0" xfId="0" applyFont="1"/>
    <xf numFmtId="0" fontId="7" fillId="0" borderId="0" xfId="0" applyFont="1" applyAlignment="1">
      <alignment horizontal="left" indent="2"/>
    </xf>
    <xf numFmtId="0" fontId="20" fillId="0" borderId="0" xfId="0" applyFont="1"/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wrapText="1"/>
    </xf>
    <xf numFmtId="0" fontId="23" fillId="0" borderId="0" xfId="0" applyFont="1"/>
    <xf numFmtId="0" fontId="23" fillId="0" borderId="1" xfId="0" applyFont="1" applyBorder="1" applyAlignment="1">
      <alignment horizontal="center"/>
    </xf>
    <xf numFmtId="0" fontId="21" fillId="0" borderId="1" xfId="0" applyFont="1" applyBorder="1"/>
    <xf numFmtId="0" fontId="21" fillId="0" borderId="1" xfId="0" applyFont="1" applyBorder="1" applyAlignment="1">
      <alignment wrapText="1"/>
    </xf>
    <xf numFmtId="0" fontId="25" fillId="0" borderId="0" xfId="0" applyFont="1" applyAlignment="1">
      <alignment vertical="center"/>
    </xf>
    <xf numFmtId="0" fontId="25" fillId="0" borderId="13" xfId="0" applyFont="1" applyBorder="1" applyAlignment="1">
      <alignment vertical="center"/>
    </xf>
    <xf numFmtId="0" fontId="25" fillId="0" borderId="11" xfId="0" applyFont="1" applyBorder="1" applyAlignment="1">
      <alignment vertical="center" wrapText="1"/>
    </xf>
    <xf numFmtId="0" fontId="25" fillId="0" borderId="0" xfId="6" applyFont="1" applyAlignment="1">
      <alignment vertical="center"/>
    </xf>
    <xf numFmtId="0" fontId="25" fillId="0" borderId="13" xfId="6" applyFont="1" applyBorder="1" applyAlignment="1">
      <alignment vertical="center"/>
    </xf>
    <xf numFmtId="0" fontId="25" fillId="0" borderId="11" xfId="18" applyFont="1" applyFill="1" applyBorder="1" applyAlignment="1">
      <alignment horizontal="left" vertical="center" wrapText="1"/>
    </xf>
    <xf numFmtId="0" fontId="25" fillId="0" borderId="11" xfId="18" applyFont="1" applyFill="1" applyBorder="1" applyAlignment="1">
      <alignment vertical="center" wrapText="1"/>
    </xf>
    <xf numFmtId="0" fontId="25" fillId="0" borderId="11" xfId="16" applyFont="1" applyFill="1" applyBorder="1" applyAlignment="1">
      <alignment vertical="center" wrapText="1"/>
    </xf>
    <xf numFmtId="0" fontId="24" fillId="0" borderId="11" xfId="6" applyFont="1" applyBorder="1" applyAlignment="1">
      <alignment vertical="center" wrapText="1"/>
    </xf>
    <xf numFmtId="0" fontId="25" fillId="0" borderId="11" xfId="15" applyFont="1" applyFill="1" applyBorder="1" applyAlignment="1">
      <alignment vertical="center" wrapText="1"/>
    </xf>
    <xf numFmtId="0" fontId="21" fillId="2" borderId="0" xfId="0" applyFont="1" applyFill="1"/>
    <xf numFmtId="0" fontId="21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left" vertical="top" wrapText="1"/>
    </xf>
    <xf numFmtId="0" fontId="25" fillId="0" borderId="11" xfId="6" applyFont="1" applyBorder="1" applyAlignment="1">
      <alignment vertical="center" wrapText="1"/>
    </xf>
    <xf numFmtId="0" fontId="25" fillId="0" borderId="11" xfId="17" applyFont="1" applyFill="1" applyBorder="1" applyAlignment="1">
      <alignment vertical="center" wrapText="1"/>
    </xf>
    <xf numFmtId="0" fontId="25" fillId="0" borderId="13" xfId="6" applyFont="1" applyBorder="1" applyAlignment="1">
      <alignment vertical="top"/>
    </xf>
    <xf numFmtId="0" fontId="25" fillId="0" borderId="11" xfId="6" applyFont="1" applyBorder="1" applyAlignment="1">
      <alignment vertical="top" wrapText="1"/>
    </xf>
    <xf numFmtId="0" fontId="25" fillId="0" borderId="8" xfId="6" applyFont="1" applyBorder="1" applyAlignment="1">
      <alignment vertical="top"/>
    </xf>
    <xf numFmtId="0" fontId="25" fillId="0" borderId="12" xfId="6" applyFont="1" applyBorder="1" applyAlignment="1">
      <alignment vertical="top" wrapText="1"/>
    </xf>
    <xf numFmtId="0" fontId="25" fillId="0" borderId="0" xfId="6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3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vertical="top" wrapText="1"/>
    </xf>
    <xf numFmtId="0" fontId="21" fillId="0" borderId="0" xfId="0" applyFont="1" applyAlignment="1">
      <alignment horizontal="center" vertical="top" wrapText="1"/>
    </xf>
    <xf numFmtId="0" fontId="21" fillId="0" borderId="0" xfId="0" applyFont="1" applyAlignment="1">
      <alignment vertical="top" wrapText="1"/>
    </xf>
    <xf numFmtId="0" fontId="21" fillId="0" borderId="4" xfId="0" applyFont="1" applyBorder="1" applyAlignment="1">
      <alignment horizontal="left" vertical="top" wrapText="1"/>
    </xf>
    <xf numFmtId="0" fontId="28" fillId="6" borderId="1" xfId="0" applyFont="1" applyFill="1" applyBorder="1" applyAlignment="1">
      <alignment horizontal="center" vertical="center" wrapText="1"/>
    </xf>
    <xf numFmtId="0" fontId="28" fillId="19" borderId="1" xfId="0" applyFont="1" applyFill="1" applyBorder="1" applyAlignment="1">
      <alignment horizontal="center" vertical="center" wrapText="1"/>
    </xf>
    <xf numFmtId="0" fontId="28" fillId="20" borderId="3" xfId="0" applyFont="1" applyFill="1" applyBorder="1" applyAlignment="1">
      <alignment horizontal="center" vertical="center" wrapText="1"/>
    </xf>
    <xf numFmtId="0" fontId="28" fillId="11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9" fillId="7" borderId="1" xfId="0" applyFont="1" applyFill="1" applyBorder="1"/>
    <xf numFmtId="43" fontId="29" fillId="7" borderId="1" xfId="1" applyFont="1" applyFill="1" applyBorder="1"/>
    <xf numFmtId="0" fontId="29" fillId="2" borderId="1" xfId="0" applyFont="1" applyFill="1" applyBorder="1"/>
    <xf numFmtId="43" fontId="29" fillId="2" borderId="1" xfId="1" applyFont="1" applyFill="1" applyBorder="1"/>
    <xf numFmtId="0" fontId="7" fillId="0" borderId="1" xfId="0" applyFont="1" applyBorder="1" applyAlignment="1">
      <alignment horizontal="left" indent="2"/>
    </xf>
    <xf numFmtId="43" fontId="7" fillId="0" borderId="1" xfId="1" applyFont="1" applyBorder="1"/>
    <xf numFmtId="0" fontId="29" fillId="2" borderId="1" xfId="0" applyFont="1" applyFill="1" applyBorder="1" applyAlignment="1">
      <alignment wrapText="1"/>
    </xf>
    <xf numFmtId="0" fontId="7" fillId="0" borderId="1" xfId="0" applyFont="1" applyBorder="1" applyAlignment="1">
      <alignment horizontal="left" wrapText="1"/>
    </xf>
    <xf numFmtId="43" fontId="7" fillId="0" borderId="1" xfId="1" applyFont="1" applyBorder="1" applyAlignment="1"/>
    <xf numFmtId="0" fontId="29" fillId="12" borderId="1" xfId="0" applyFont="1" applyFill="1" applyBorder="1" applyAlignment="1">
      <alignment horizontal="left" wrapText="1"/>
    </xf>
    <xf numFmtId="43" fontId="29" fillId="12" borderId="1" xfId="1" applyFont="1" applyFill="1" applyBorder="1"/>
    <xf numFmtId="0" fontId="29" fillId="4" borderId="1" xfId="0" applyFont="1" applyFill="1" applyBorder="1" applyAlignment="1">
      <alignment wrapText="1"/>
    </xf>
    <xf numFmtId="43" fontId="29" fillId="4" borderId="1" xfId="1" applyFont="1" applyFill="1" applyBorder="1"/>
    <xf numFmtId="0" fontId="29" fillId="0" borderId="0" xfId="0" applyFont="1"/>
    <xf numFmtId="0" fontId="29" fillId="0" borderId="1" xfId="0" applyFont="1" applyBorder="1" applyAlignment="1">
      <alignment wrapText="1"/>
    </xf>
    <xf numFmtId="43" fontId="29" fillId="0" borderId="1" xfId="1" applyFont="1" applyBorder="1"/>
    <xf numFmtId="0" fontId="7" fillId="0" borderId="1" xfId="0" applyFont="1" applyBorder="1" applyAlignment="1">
      <alignment horizontal="left" wrapText="1" indent="2"/>
    </xf>
    <xf numFmtId="0" fontId="7" fillId="0" borderId="1" xfId="0" applyFont="1" applyBorder="1" applyAlignment="1">
      <alignment horizontal="left" wrapText="1" indent="3"/>
    </xf>
    <xf numFmtId="0" fontId="29" fillId="4" borderId="1" xfId="0" applyFont="1" applyFill="1" applyBorder="1"/>
    <xf numFmtId="0" fontId="29" fillId="13" borderId="1" xfId="0" applyFont="1" applyFill="1" applyBorder="1" applyAlignment="1">
      <alignment horizontal="center"/>
    </xf>
    <xf numFmtId="43" fontId="7" fillId="13" borderId="1" xfId="1" applyFont="1" applyFill="1" applyBorder="1"/>
    <xf numFmtId="0" fontId="7" fillId="0" borderId="0" xfId="14" applyFont="1"/>
    <xf numFmtId="0" fontId="29" fillId="0" borderId="1" xfId="14" applyFont="1" applyBorder="1" applyAlignment="1">
      <alignment horizontal="center"/>
    </xf>
    <xf numFmtId="17" fontId="29" fillId="0" borderId="1" xfId="14" applyNumberFormat="1" applyFont="1" applyBorder="1" applyAlignment="1">
      <alignment horizontal="center"/>
    </xf>
    <xf numFmtId="17" fontId="29" fillId="3" borderId="1" xfId="14" applyNumberFormat="1" applyFont="1" applyFill="1" applyBorder="1" applyAlignment="1">
      <alignment horizontal="center"/>
    </xf>
    <xf numFmtId="0" fontId="29" fillId="5" borderId="1" xfId="14" applyFont="1" applyFill="1" applyBorder="1" applyAlignment="1">
      <alignment horizontal="center"/>
    </xf>
    <xf numFmtId="0" fontId="29" fillId="5" borderId="1" xfId="14" applyFont="1" applyFill="1" applyBorder="1"/>
    <xf numFmtId="164" fontId="29" fillId="5" borderId="1" xfId="14" applyNumberFormat="1" applyFont="1" applyFill="1" applyBorder="1" applyAlignment="1">
      <alignment horizontal="center"/>
    </xf>
    <xf numFmtId="0" fontId="7" fillId="5" borderId="0" xfId="14" applyFont="1" applyFill="1"/>
    <xf numFmtId="0" fontId="29" fillId="9" borderId="1" xfId="14" applyFont="1" applyFill="1" applyBorder="1" applyAlignment="1">
      <alignment horizontal="center"/>
    </xf>
    <xf numFmtId="0" fontId="29" fillId="9" borderId="1" xfId="14" applyFont="1" applyFill="1" applyBorder="1"/>
    <xf numFmtId="17" fontId="29" fillId="9" borderId="1" xfId="14" applyNumberFormat="1" applyFont="1" applyFill="1" applyBorder="1" applyAlignment="1">
      <alignment horizontal="center"/>
    </xf>
    <xf numFmtId="17" fontId="29" fillId="9" borderId="3" xfId="14" applyNumberFormat="1" applyFont="1" applyFill="1" applyBorder="1" applyAlignment="1">
      <alignment horizontal="center"/>
    </xf>
    <xf numFmtId="0" fontId="29" fillId="9" borderId="3" xfId="14" applyFont="1" applyFill="1" applyBorder="1" applyAlignment="1">
      <alignment horizontal="center"/>
    </xf>
    <xf numFmtId="0" fontId="7" fillId="0" borderId="1" xfId="14" applyFont="1" applyBorder="1"/>
    <xf numFmtId="0" fontId="29" fillId="4" borderId="1" xfId="14" applyFont="1" applyFill="1" applyBorder="1"/>
    <xf numFmtId="164" fontId="29" fillId="4" borderId="1" xfId="13" applyNumberFormat="1" applyFont="1" applyFill="1" applyBorder="1"/>
    <xf numFmtId="0" fontId="30" fillId="0" borderId="1" xfId="14" applyFont="1" applyBorder="1"/>
    <xf numFmtId="0" fontId="31" fillId="3" borderId="1" xfId="14" applyFont="1" applyFill="1" applyBorder="1"/>
    <xf numFmtId="164" fontId="29" fillId="3" borderId="1" xfId="13" applyNumberFormat="1" applyFont="1" applyFill="1" applyBorder="1"/>
    <xf numFmtId="0" fontId="31" fillId="2" borderId="1" xfId="14" applyFont="1" applyFill="1" applyBorder="1"/>
    <xf numFmtId="164" fontId="29" fillId="2" borderId="1" xfId="13" applyNumberFormat="1" applyFont="1" applyFill="1" applyBorder="1"/>
    <xf numFmtId="0" fontId="32" fillId="0" borderId="1" xfId="14" applyFont="1" applyBorder="1"/>
    <xf numFmtId="164" fontId="7" fillId="0" borderId="1" xfId="13" applyNumberFormat="1" applyFont="1" applyBorder="1"/>
    <xf numFmtId="0" fontId="9" fillId="0" borderId="1" xfId="14" applyFont="1" applyBorder="1"/>
    <xf numFmtId="0" fontId="29" fillId="10" borderId="1" xfId="14" applyFont="1" applyFill="1" applyBorder="1"/>
    <xf numFmtId="164" fontId="29" fillId="10" borderId="1" xfId="13" applyNumberFormat="1" applyFont="1" applyFill="1" applyBorder="1"/>
    <xf numFmtId="0" fontId="29" fillId="0" borderId="0" xfId="14" applyFont="1"/>
    <xf numFmtId="164" fontId="29" fillId="10" borderId="6" xfId="13" applyNumberFormat="1" applyFont="1" applyFill="1" applyBorder="1" applyAlignment="1">
      <alignment horizontal="center"/>
    </xf>
    <xf numFmtId="164" fontId="29" fillId="10" borderId="4" xfId="13" applyNumberFormat="1" applyFont="1" applyFill="1" applyBorder="1" applyAlignment="1">
      <alignment horizontal="center"/>
    </xf>
    <xf numFmtId="0" fontId="29" fillId="11" borderId="1" xfId="14" applyFont="1" applyFill="1" applyBorder="1"/>
    <xf numFmtId="164" fontId="29" fillId="11" borderId="1" xfId="13" applyNumberFormat="1" applyFont="1" applyFill="1" applyBorder="1"/>
    <xf numFmtId="164" fontId="29" fillId="11" borderId="6" xfId="13" applyNumberFormat="1" applyFont="1" applyFill="1" applyBorder="1" applyAlignment="1">
      <alignment horizontal="center"/>
    </xf>
    <xf numFmtId="164" fontId="29" fillId="11" borderId="4" xfId="13" applyNumberFormat="1" applyFont="1" applyFill="1" applyBorder="1" applyAlignment="1">
      <alignment horizontal="center"/>
    </xf>
    <xf numFmtId="0" fontId="29" fillId="3" borderId="1" xfId="14" applyFont="1" applyFill="1" applyBorder="1"/>
    <xf numFmtId="164" fontId="29" fillId="3" borderId="6" xfId="13" applyNumberFormat="1" applyFont="1" applyFill="1" applyBorder="1" applyAlignment="1">
      <alignment horizontal="center"/>
    </xf>
    <xf numFmtId="164" fontId="29" fillId="3" borderId="4" xfId="13" applyNumberFormat="1" applyFont="1" applyFill="1" applyBorder="1" applyAlignment="1">
      <alignment horizontal="center"/>
    </xf>
    <xf numFmtId="0" fontId="29" fillId="0" borderId="0" xfId="14" applyFont="1" applyAlignment="1">
      <alignment horizontal="center" vertical="center"/>
    </xf>
    <xf numFmtId="0" fontId="29" fillId="0" borderId="0" xfId="13" applyNumberFormat="1" applyFont="1" applyFill="1" applyBorder="1" applyAlignment="1">
      <alignment horizontal="center"/>
    </xf>
    <xf numFmtId="164" fontId="29" fillId="0" borderId="0" xfId="13" applyNumberFormat="1" applyFont="1" applyFill="1" applyBorder="1" applyAlignment="1">
      <alignment horizontal="center"/>
    </xf>
    <xf numFmtId="164" fontId="29" fillId="0" borderId="0" xfId="13" applyNumberFormat="1" applyFont="1" applyFill="1" applyBorder="1"/>
    <xf numFmtId="0" fontId="33" fillId="0" borderId="0" xfId="6" applyFont="1" applyAlignment="1">
      <alignment horizontal="center"/>
    </xf>
    <xf numFmtId="49" fontId="30" fillId="0" borderId="0" xfId="6" applyNumberFormat="1" applyFont="1"/>
    <xf numFmtId="0" fontId="30" fillId="0" borderId="0" xfId="6" applyFont="1"/>
    <xf numFmtId="0" fontId="34" fillId="0" borderId="0" xfId="6" applyFont="1" applyAlignment="1">
      <alignment horizontal="right"/>
    </xf>
    <xf numFmtId="0" fontId="35" fillId="0" borderId="0" xfId="6" applyFont="1" applyAlignment="1">
      <alignment horizontal="center"/>
    </xf>
    <xf numFmtId="0" fontId="37" fillId="0" borderId="0" xfId="6" applyFont="1"/>
    <xf numFmtId="0" fontId="34" fillId="0" borderId="0" xfId="6" applyFont="1" applyAlignment="1">
      <alignment horizontal="center"/>
    </xf>
    <xf numFmtId="0" fontId="30" fillId="0" borderId="0" xfId="6" applyFont="1" applyAlignment="1">
      <alignment horizontal="left" vertical="top"/>
    </xf>
    <xf numFmtId="0" fontId="38" fillId="0" borderId="0" xfId="6" applyFont="1" applyAlignment="1">
      <alignment horizontal="right" vertical="top" wrapText="1"/>
    </xf>
    <xf numFmtId="0" fontId="38" fillId="0" borderId="0" xfId="6" applyFont="1" applyAlignment="1">
      <alignment vertical="top" wrapText="1"/>
    </xf>
    <xf numFmtId="0" fontId="30" fillId="0" borderId="0" xfId="6" applyFont="1" applyAlignment="1">
      <alignment vertical="top"/>
    </xf>
    <xf numFmtId="0" fontId="35" fillId="0" borderId="0" xfId="6" applyFont="1"/>
    <xf numFmtId="0" fontId="29" fillId="0" borderId="0" xfId="6" applyFont="1" applyAlignment="1">
      <alignment horizontal="right"/>
    </xf>
    <xf numFmtId="0" fontId="34" fillId="0" borderId="0" xfId="6" applyFont="1"/>
    <xf numFmtId="0" fontId="39" fillId="0" borderId="0" xfId="6" applyFont="1"/>
    <xf numFmtId="0" fontId="30" fillId="6" borderId="0" xfId="6" applyFont="1" applyFill="1" applyAlignment="1">
      <alignment horizontal="left"/>
    </xf>
    <xf numFmtId="49" fontId="40" fillId="0" borderId="0" xfId="6" applyNumberFormat="1" applyFont="1"/>
    <xf numFmtId="0" fontId="40" fillId="0" borderId="0" xfId="6" applyFont="1"/>
    <xf numFmtId="0" fontId="30" fillId="0" borderId="0" xfId="6" applyFont="1" applyAlignment="1">
      <alignment horizontal="left"/>
    </xf>
    <xf numFmtId="49" fontId="30" fillId="0" borderId="0" xfId="6" applyNumberFormat="1" applyFont="1" applyAlignment="1">
      <alignment vertical="top"/>
    </xf>
    <xf numFmtId="0" fontId="9" fillId="0" borderId="0" xfId="6" applyFont="1"/>
    <xf numFmtId="0" fontId="40" fillId="0" borderId="0" xfId="6" applyFont="1" applyAlignment="1">
      <alignment horizontal="left" indent="2"/>
    </xf>
    <xf numFmtId="0" fontId="40" fillId="0" borderId="0" xfId="6" applyFont="1" applyAlignment="1">
      <alignment horizontal="left"/>
    </xf>
    <xf numFmtId="0" fontId="30" fillId="0" borderId="0" xfId="6" applyFont="1" applyAlignment="1">
      <alignment horizontal="right"/>
    </xf>
    <xf numFmtId="0" fontId="30" fillId="0" borderId="0" xfId="11" applyFont="1" applyAlignment="1">
      <alignment horizontal="left" indent="2"/>
    </xf>
    <xf numFmtId="0" fontId="30" fillId="6" borderId="1" xfId="11" applyFont="1" applyFill="1" applyBorder="1" applyAlignment="1">
      <alignment horizontal="center"/>
    </xf>
    <xf numFmtId="49" fontId="30" fillId="0" borderId="0" xfId="11" applyNumberFormat="1" applyFont="1"/>
    <xf numFmtId="0" fontId="30" fillId="0" borderId="0" xfId="11" applyFont="1"/>
    <xf numFmtId="0" fontId="30" fillId="5" borderId="1" xfId="11" applyFont="1" applyFill="1" applyBorder="1" applyAlignment="1">
      <alignment horizontal="center"/>
    </xf>
    <xf numFmtId="164" fontId="40" fillId="5" borderId="1" xfId="12" applyNumberFormat="1" applyFont="1" applyFill="1" applyBorder="1" applyAlignment="1"/>
    <xf numFmtId="0" fontId="30" fillId="5" borderId="1" xfId="11" applyFont="1" applyFill="1" applyBorder="1"/>
    <xf numFmtId="0" fontId="40" fillId="0" borderId="1" xfId="11" applyFont="1" applyBorder="1" applyAlignment="1">
      <alignment horizontal="left"/>
    </xf>
    <xf numFmtId="164" fontId="40" fillId="0" borderId="1" xfId="12" applyNumberFormat="1" applyFont="1" applyBorder="1" applyAlignment="1"/>
    <xf numFmtId="0" fontId="30" fillId="0" borderId="1" xfId="11" applyFont="1" applyBorder="1"/>
    <xf numFmtId="0" fontId="40" fillId="0" borderId="0" xfId="11" applyFont="1" applyAlignment="1">
      <alignment horizontal="left"/>
    </xf>
    <xf numFmtId="0" fontId="40" fillId="0" borderId="0" xfId="11" applyFont="1"/>
    <xf numFmtId="0" fontId="30" fillId="3" borderId="0" xfId="11" applyFont="1" applyFill="1" applyAlignment="1">
      <alignment horizontal="left" indent="1"/>
    </xf>
    <xf numFmtId="0" fontId="40" fillId="3" borderId="0" xfId="11" applyFont="1" applyFill="1"/>
    <xf numFmtId="0" fontId="30" fillId="0" borderId="1" xfId="6" applyFont="1" applyBorder="1" applyAlignment="1">
      <alignment horizontal="center"/>
    </xf>
    <xf numFmtId="0" fontId="40" fillId="0" borderId="13" xfId="6" applyFont="1" applyBorder="1" applyAlignment="1">
      <alignment horizontal="center"/>
    </xf>
    <xf numFmtId="0" fontId="40" fillId="0" borderId="8" xfId="6" applyFont="1" applyBorder="1" applyAlignment="1">
      <alignment horizontal="center"/>
    </xf>
    <xf numFmtId="0" fontId="30" fillId="0" borderId="0" xfId="11" applyFont="1" applyAlignment="1">
      <alignment horizontal="left" indent="3"/>
    </xf>
    <xf numFmtId="0" fontId="40" fillId="6" borderId="0" xfId="6" applyFont="1" applyFill="1" applyAlignment="1">
      <alignment horizontal="left"/>
    </xf>
    <xf numFmtId="0" fontId="30" fillId="19" borderId="1" xfId="6" applyFont="1" applyFill="1" applyBorder="1" applyAlignment="1">
      <alignment horizontal="center"/>
    </xf>
    <xf numFmtId="0" fontId="40" fillId="0" borderId="1" xfId="6" applyFont="1" applyBorder="1" applyAlignment="1">
      <alignment horizontal="left"/>
    </xf>
    <xf numFmtId="164" fontId="30" fillId="8" borderId="5" xfId="1" applyNumberFormat="1" applyFont="1" applyFill="1" applyBorder="1" applyAlignment="1">
      <alignment horizontal="center"/>
    </xf>
    <xf numFmtId="164" fontId="30" fillId="8" borderId="6" xfId="1" applyNumberFormat="1" applyFont="1" applyFill="1" applyBorder="1" applyAlignment="1">
      <alignment horizontal="center"/>
    </xf>
    <xf numFmtId="164" fontId="30" fillId="8" borderId="4" xfId="1" applyNumberFormat="1" applyFont="1" applyFill="1" applyBorder="1" applyAlignment="1">
      <alignment horizontal="center"/>
    </xf>
    <xf numFmtId="0" fontId="7" fillId="0" borderId="0" xfId="0" applyFont="1" applyAlignment="1">
      <alignment horizontal="left" indent="4"/>
    </xf>
    <xf numFmtId="164" fontId="30" fillId="0" borderId="0" xfId="1" applyNumberFormat="1" applyFont="1" applyBorder="1" applyAlignment="1">
      <alignment horizontal="center"/>
    </xf>
    <xf numFmtId="0" fontId="42" fillId="0" borderId="1" xfId="11" applyFont="1" applyBorder="1" applyAlignment="1">
      <alignment horizontal="center"/>
    </xf>
    <xf numFmtId="0" fontId="42" fillId="0" borderId="1" xfId="11" applyFont="1" applyBorder="1" applyAlignment="1">
      <alignment horizontal="left"/>
    </xf>
    <xf numFmtId="17" fontId="42" fillId="0" borderId="1" xfId="11" applyNumberFormat="1" applyFont="1" applyBorder="1" applyAlignment="1">
      <alignment horizontal="center"/>
    </xf>
    <xf numFmtId="0" fontId="41" fillId="6" borderId="1" xfId="11" applyFont="1" applyFill="1" applyBorder="1" applyAlignment="1">
      <alignment horizontal="left"/>
    </xf>
    <xf numFmtId="43" fontId="30" fillId="6" borderId="1" xfId="1" applyFont="1" applyFill="1" applyBorder="1" applyAlignment="1">
      <alignment horizontal="left"/>
    </xf>
    <xf numFmtId="0" fontId="41" fillId="0" borderId="1" xfId="11" applyFont="1" applyBorder="1" applyAlignment="1">
      <alignment horizontal="left"/>
    </xf>
    <xf numFmtId="43" fontId="30" fillId="0" borderId="1" xfId="1" applyFont="1" applyBorder="1" applyAlignment="1">
      <alignment horizontal="left"/>
    </xf>
    <xf numFmtId="0" fontId="41" fillId="19" borderId="1" xfId="11" applyFont="1" applyFill="1" applyBorder="1" applyAlignment="1">
      <alignment horizontal="left"/>
    </xf>
    <xf numFmtId="43" fontId="30" fillId="19" borderId="1" xfId="1" applyFont="1" applyFill="1" applyBorder="1" applyAlignment="1">
      <alignment horizontal="left"/>
    </xf>
    <xf numFmtId="0" fontId="43" fillId="0" borderId="0" xfId="6" applyFont="1" applyAlignment="1">
      <alignment horizontal="left" indent="2"/>
    </xf>
    <xf numFmtId="0" fontId="44" fillId="0" borderId="0" xfId="6" applyFont="1" applyAlignment="1">
      <alignment horizontal="left"/>
    </xf>
    <xf numFmtId="0" fontId="43" fillId="0" borderId="0" xfId="6" applyFont="1" applyAlignment="1">
      <alignment horizontal="left"/>
    </xf>
    <xf numFmtId="49" fontId="43" fillId="0" borderId="0" xfId="6" applyNumberFormat="1" applyFont="1"/>
    <xf numFmtId="0" fontId="43" fillId="0" borderId="0" xfId="6" applyFont="1"/>
    <xf numFmtId="0" fontId="32" fillId="0" borderId="0" xfId="0" applyFont="1" applyAlignment="1">
      <alignment vertical="center"/>
    </xf>
    <xf numFmtId="0" fontId="45" fillId="0" borderId="0" xfId="6" applyFont="1" applyAlignment="1">
      <alignment horizontal="left"/>
    </xf>
    <xf numFmtId="0" fontId="32" fillId="0" borderId="0" xfId="0" applyFont="1"/>
    <xf numFmtId="0" fontId="32" fillId="0" borderId="0" xfId="0" applyFont="1" applyAlignment="1">
      <alignment horizontal="left"/>
    </xf>
    <xf numFmtId="0" fontId="43" fillId="3" borderId="0" xfId="6" applyFont="1" applyFill="1" applyAlignment="1">
      <alignment horizontal="left" indent="2"/>
    </xf>
    <xf numFmtId="0" fontId="43" fillId="0" borderId="0" xfId="0" applyFont="1" applyAlignment="1">
      <alignment horizontal="left"/>
    </xf>
    <xf numFmtId="0" fontId="43" fillId="0" borderId="0" xfId="6" applyFont="1" applyAlignment="1">
      <alignment horizontal="center"/>
    </xf>
    <xf numFmtId="0" fontId="45" fillId="0" borderId="0" xfId="6" applyFont="1"/>
    <xf numFmtId="0" fontId="1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9" fillId="2" borderId="2" xfId="0" applyFont="1" applyFill="1" applyBorder="1" applyAlignment="1">
      <alignment horizontal="center" vertical="center" wrapText="1"/>
    </xf>
    <xf numFmtId="0" fontId="29" fillId="2" borderId="15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/>
    </xf>
    <xf numFmtId="0" fontId="29" fillId="2" borderId="15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/>
    </xf>
    <xf numFmtId="0" fontId="28" fillId="4" borderId="3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8" fillId="6" borderId="6" xfId="0" applyFont="1" applyFill="1" applyBorder="1" applyAlignment="1">
      <alignment horizontal="center" vertical="center"/>
    </xf>
    <xf numFmtId="0" fontId="28" fillId="6" borderId="4" xfId="0" applyFont="1" applyFill="1" applyBorder="1" applyAlignment="1">
      <alignment horizontal="center" vertical="center"/>
    </xf>
    <xf numFmtId="0" fontId="28" fillId="20" borderId="5" xfId="0" applyFont="1" applyFill="1" applyBorder="1" applyAlignment="1">
      <alignment horizontal="center" vertical="center"/>
    </xf>
    <xf numFmtId="0" fontId="28" fillId="20" borderId="6" xfId="0" applyFont="1" applyFill="1" applyBorder="1" applyAlignment="1">
      <alignment horizontal="center" vertical="center"/>
    </xf>
    <xf numFmtId="0" fontId="28" fillId="20" borderId="4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center" vertical="center"/>
    </xf>
    <xf numFmtId="0" fontId="29" fillId="3" borderId="7" xfId="14" applyFont="1" applyFill="1" applyBorder="1" applyAlignment="1">
      <alignment horizontal="center" vertical="center"/>
    </xf>
    <xf numFmtId="0" fontId="29" fillId="3" borderId="9" xfId="14" applyFont="1" applyFill="1" applyBorder="1" applyAlignment="1">
      <alignment horizontal="center" vertical="center"/>
    </xf>
    <xf numFmtId="0" fontId="29" fillId="3" borderId="10" xfId="14" applyFont="1" applyFill="1" applyBorder="1" applyAlignment="1">
      <alignment horizontal="center" vertical="center"/>
    </xf>
    <xf numFmtId="0" fontId="29" fillId="3" borderId="13" xfId="14" applyFont="1" applyFill="1" applyBorder="1" applyAlignment="1">
      <alignment horizontal="center" vertical="center"/>
    </xf>
    <xf numFmtId="0" fontId="29" fillId="3" borderId="0" xfId="14" applyFont="1" applyFill="1" applyAlignment="1">
      <alignment horizontal="center" vertical="center"/>
    </xf>
    <xf numFmtId="0" fontId="29" fillId="3" borderId="11" xfId="14" applyFont="1" applyFill="1" applyBorder="1" applyAlignment="1">
      <alignment horizontal="center" vertical="center"/>
    </xf>
    <xf numFmtId="0" fontId="29" fillId="3" borderId="8" xfId="14" applyFont="1" applyFill="1" applyBorder="1" applyAlignment="1">
      <alignment horizontal="center" vertical="center"/>
    </xf>
    <xf numFmtId="0" fontId="29" fillId="3" borderId="14" xfId="14" applyFont="1" applyFill="1" applyBorder="1" applyAlignment="1">
      <alignment horizontal="center" vertical="center"/>
    </xf>
    <xf numFmtId="0" fontId="29" fillId="3" borderId="12" xfId="14" applyFont="1" applyFill="1" applyBorder="1" applyAlignment="1">
      <alignment horizontal="center" vertical="center"/>
    </xf>
    <xf numFmtId="164" fontId="29" fillId="3" borderId="5" xfId="13" applyNumberFormat="1" applyFont="1" applyFill="1" applyBorder="1" applyAlignment="1">
      <alignment horizontal="center"/>
    </xf>
    <xf numFmtId="164" fontId="29" fillId="3" borderId="6" xfId="13" applyNumberFormat="1" applyFont="1" applyFill="1" applyBorder="1" applyAlignment="1">
      <alignment horizontal="center"/>
    </xf>
    <xf numFmtId="164" fontId="29" fillId="3" borderId="4" xfId="13" applyNumberFormat="1" applyFont="1" applyFill="1" applyBorder="1" applyAlignment="1">
      <alignment horizontal="center"/>
    </xf>
    <xf numFmtId="0" fontId="29" fillId="3" borderId="5" xfId="13" applyNumberFormat="1" applyFont="1" applyFill="1" applyBorder="1" applyAlignment="1">
      <alignment horizontal="center"/>
    </xf>
    <xf numFmtId="0" fontId="29" fillId="11" borderId="7" xfId="14" applyFont="1" applyFill="1" applyBorder="1" applyAlignment="1">
      <alignment horizontal="center" vertical="center"/>
    </xf>
    <xf numFmtId="0" fontId="29" fillId="11" borderId="9" xfId="14" applyFont="1" applyFill="1" applyBorder="1" applyAlignment="1">
      <alignment horizontal="center" vertical="center"/>
    </xf>
    <xf numFmtId="0" fontId="29" fillId="11" borderId="10" xfId="14" applyFont="1" applyFill="1" applyBorder="1" applyAlignment="1">
      <alignment horizontal="center" vertical="center"/>
    </xf>
    <xf numFmtId="0" fontId="29" fillId="11" borderId="13" xfId="14" applyFont="1" applyFill="1" applyBorder="1" applyAlignment="1">
      <alignment horizontal="center" vertical="center"/>
    </xf>
    <xf numFmtId="0" fontId="29" fillId="11" borderId="0" xfId="14" applyFont="1" applyFill="1" applyAlignment="1">
      <alignment horizontal="center" vertical="center"/>
    </xf>
    <xf numFmtId="0" fontId="29" fillId="11" borderId="11" xfId="14" applyFont="1" applyFill="1" applyBorder="1" applyAlignment="1">
      <alignment horizontal="center" vertical="center"/>
    </xf>
    <xf numFmtId="0" fontId="29" fillId="11" borderId="8" xfId="14" applyFont="1" applyFill="1" applyBorder="1" applyAlignment="1">
      <alignment horizontal="center" vertical="center"/>
    </xf>
    <xf numFmtId="0" fontId="29" fillId="11" borderId="14" xfId="14" applyFont="1" applyFill="1" applyBorder="1" applyAlignment="1">
      <alignment horizontal="center" vertical="center"/>
    </xf>
    <xf numFmtId="0" fontId="29" fillId="11" borderId="12" xfId="14" applyFont="1" applyFill="1" applyBorder="1" applyAlignment="1">
      <alignment horizontal="center" vertical="center"/>
    </xf>
    <xf numFmtId="164" fontId="29" fillId="11" borderId="5" xfId="13" applyNumberFormat="1" applyFont="1" applyFill="1" applyBorder="1" applyAlignment="1">
      <alignment horizontal="center"/>
    </xf>
    <xf numFmtId="164" fontId="29" fillId="11" borderId="6" xfId="13" applyNumberFormat="1" applyFont="1" applyFill="1" applyBorder="1" applyAlignment="1">
      <alignment horizontal="center"/>
    </xf>
    <xf numFmtId="164" fontId="29" fillId="11" borderId="4" xfId="13" applyNumberFormat="1" applyFont="1" applyFill="1" applyBorder="1" applyAlignment="1">
      <alignment horizontal="center"/>
    </xf>
    <xf numFmtId="0" fontId="29" fillId="11" borderId="5" xfId="13" applyNumberFormat="1" applyFont="1" applyFill="1" applyBorder="1" applyAlignment="1">
      <alignment horizontal="center"/>
    </xf>
    <xf numFmtId="0" fontId="29" fillId="10" borderId="7" xfId="14" applyFont="1" applyFill="1" applyBorder="1" applyAlignment="1">
      <alignment horizontal="center" vertical="center"/>
    </xf>
    <xf numFmtId="0" fontId="29" fillId="10" borderId="9" xfId="14" applyFont="1" applyFill="1" applyBorder="1" applyAlignment="1">
      <alignment horizontal="center" vertical="center"/>
    </xf>
    <xf numFmtId="0" fontId="29" fillId="10" borderId="10" xfId="14" applyFont="1" applyFill="1" applyBorder="1" applyAlignment="1">
      <alignment horizontal="center" vertical="center"/>
    </xf>
    <xf numFmtId="0" fontId="29" fillId="10" borderId="13" xfId="14" applyFont="1" applyFill="1" applyBorder="1" applyAlignment="1">
      <alignment horizontal="center" vertical="center"/>
    </xf>
    <xf numFmtId="0" fontId="29" fillId="10" borderId="0" xfId="14" applyFont="1" applyFill="1" applyAlignment="1">
      <alignment horizontal="center" vertical="center"/>
    </xf>
    <xf numFmtId="0" fontId="29" fillId="10" borderId="11" xfId="14" applyFont="1" applyFill="1" applyBorder="1" applyAlignment="1">
      <alignment horizontal="center" vertical="center"/>
    </xf>
    <xf numFmtId="0" fontId="29" fillId="10" borderId="8" xfId="14" applyFont="1" applyFill="1" applyBorder="1" applyAlignment="1">
      <alignment horizontal="center" vertical="center"/>
    </xf>
    <xf numFmtId="0" fontId="29" fillId="10" borderId="14" xfId="14" applyFont="1" applyFill="1" applyBorder="1" applyAlignment="1">
      <alignment horizontal="center" vertical="center"/>
    </xf>
    <xf numFmtId="0" fontId="29" fillId="10" borderId="12" xfId="14" applyFont="1" applyFill="1" applyBorder="1" applyAlignment="1">
      <alignment horizontal="center" vertical="center"/>
    </xf>
    <xf numFmtId="164" fontId="29" fillId="10" borderId="5" xfId="13" applyNumberFormat="1" applyFont="1" applyFill="1" applyBorder="1" applyAlignment="1">
      <alignment horizontal="center"/>
    </xf>
    <xf numFmtId="164" fontId="29" fillId="10" borderId="6" xfId="13" applyNumberFormat="1" applyFont="1" applyFill="1" applyBorder="1" applyAlignment="1">
      <alignment horizontal="center"/>
    </xf>
    <xf numFmtId="164" fontId="29" fillId="10" borderId="4" xfId="13" applyNumberFormat="1" applyFont="1" applyFill="1" applyBorder="1" applyAlignment="1">
      <alignment horizontal="center"/>
    </xf>
    <xf numFmtId="0" fontId="29" fillId="10" borderId="5" xfId="13" applyNumberFormat="1" applyFont="1" applyFill="1" applyBorder="1" applyAlignment="1">
      <alignment horizontal="center"/>
    </xf>
    <xf numFmtId="0" fontId="28" fillId="0" borderId="0" xfId="14" applyFont="1" applyAlignment="1">
      <alignment horizontal="center"/>
    </xf>
    <xf numFmtId="0" fontId="29" fillId="0" borderId="1" xfId="14" applyFont="1" applyBorder="1" applyAlignment="1">
      <alignment horizontal="center"/>
    </xf>
    <xf numFmtId="0" fontId="29" fillId="0" borderId="7" xfId="14" applyFont="1" applyBorder="1" applyAlignment="1">
      <alignment horizontal="center"/>
    </xf>
    <xf numFmtId="0" fontId="29" fillId="0" borderId="10" xfId="14" applyFont="1" applyBorder="1" applyAlignment="1">
      <alignment horizontal="center"/>
    </xf>
    <xf numFmtId="0" fontId="29" fillId="0" borderId="8" xfId="14" applyFont="1" applyBorder="1" applyAlignment="1">
      <alignment horizontal="center"/>
    </xf>
    <xf numFmtId="0" fontId="29" fillId="0" borderId="12" xfId="14" applyFont="1" applyBorder="1" applyAlignment="1">
      <alignment horizontal="center"/>
    </xf>
    <xf numFmtId="0" fontId="29" fillId="0" borderId="5" xfId="14" applyFont="1" applyBorder="1" applyAlignment="1">
      <alignment horizontal="center"/>
    </xf>
    <xf numFmtId="0" fontId="29" fillId="0" borderId="6" xfId="14" applyFont="1" applyBorder="1" applyAlignment="1">
      <alignment horizontal="center"/>
    </xf>
    <xf numFmtId="0" fontId="29" fillId="0" borderId="4" xfId="14" applyFont="1" applyBorder="1" applyAlignment="1">
      <alignment horizontal="center"/>
    </xf>
    <xf numFmtId="0" fontId="29" fillId="0" borderId="2" xfId="14" applyFont="1" applyBorder="1" applyAlignment="1">
      <alignment horizontal="center" vertical="center"/>
    </xf>
    <xf numFmtId="0" fontId="29" fillId="0" borderId="3" xfId="14" applyFont="1" applyBorder="1" applyAlignment="1">
      <alignment horizontal="center" vertical="center"/>
    </xf>
    <xf numFmtId="0" fontId="41" fillId="0" borderId="1" xfId="11" applyFont="1" applyBorder="1" applyAlignment="1">
      <alignment horizontal="center"/>
    </xf>
    <xf numFmtId="0" fontId="42" fillId="0" borderId="1" xfId="11" applyFont="1" applyBorder="1" applyAlignment="1">
      <alignment horizontal="center"/>
    </xf>
    <xf numFmtId="0" fontId="29" fillId="7" borderId="1" xfId="0" applyFont="1" applyFill="1" applyBorder="1" applyAlignment="1">
      <alignment horizontal="left" indent="2"/>
    </xf>
    <xf numFmtId="164" fontId="30" fillId="7" borderId="5" xfId="1" applyNumberFormat="1" applyFont="1" applyFill="1" applyBorder="1" applyAlignment="1">
      <alignment horizontal="center"/>
    </xf>
    <xf numFmtId="164" fontId="30" fillId="7" borderId="6" xfId="1" applyNumberFormat="1" applyFont="1" applyFill="1" applyBorder="1" applyAlignment="1">
      <alignment horizontal="center"/>
    </xf>
    <xf numFmtId="164" fontId="30" fillId="7" borderId="4" xfId="1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left" indent="4"/>
    </xf>
    <xf numFmtId="164" fontId="30" fillId="0" borderId="5" xfId="1" applyNumberFormat="1" applyFont="1" applyBorder="1" applyAlignment="1">
      <alignment horizontal="center"/>
    </xf>
    <xf numFmtId="164" fontId="30" fillId="0" borderId="6" xfId="1" applyNumberFormat="1" applyFont="1" applyBorder="1" applyAlignment="1">
      <alignment horizontal="center"/>
    </xf>
    <xf numFmtId="164" fontId="30" fillId="0" borderId="4" xfId="1" applyNumberFormat="1" applyFont="1" applyBorder="1" applyAlignment="1">
      <alignment horizontal="center"/>
    </xf>
    <xf numFmtId="0" fontId="30" fillId="8" borderId="5" xfId="11" applyFont="1" applyFill="1" applyBorder="1" applyAlignment="1">
      <alignment horizontal="left"/>
    </xf>
    <xf numFmtId="0" fontId="30" fillId="8" borderId="4" xfId="11" applyFont="1" applyFill="1" applyBorder="1" applyAlignment="1">
      <alignment horizontal="left"/>
    </xf>
    <xf numFmtId="164" fontId="30" fillId="8" borderId="5" xfId="1" applyNumberFormat="1" applyFont="1" applyFill="1" applyBorder="1" applyAlignment="1">
      <alignment horizontal="center"/>
    </xf>
    <xf numFmtId="164" fontId="30" fillId="8" borderId="6" xfId="1" applyNumberFormat="1" applyFont="1" applyFill="1" applyBorder="1" applyAlignment="1">
      <alignment horizontal="center"/>
    </xf>
    <xf numFmtId="164" fontId="30" fillId="8" borderId="4" xfId="1" applyNumberFormat="1" applyFont="1" applyFill="1" applyBorder="1" applyAlignment="1">
      <alignment horizontal="center"/>
    </xf>
    <xf numFmtId="0" fontId="29" fillId="6" borderId="1" xfId="0" applyFont="1" applyFill="1" applyBorder="1" applyAlignment="1">
      <alignment horizontal="left" indent="3"/>
    </xf>
    <xf numFmtId="164" fontId="30" fillId="6" borderId="5" xfId="1" applyNumberFormat="1" applyFont="1" applyFill="1" applyBorder="1" applyAlignment="1">
      <alignment horizontal="center"/>
    </xf>
    <xf numFmtId="164" fontId="30" fillId="6" borderId="6" xfId="1" applyNumberFormat="1" applyFont="1" applyFill="1" applyBorder="1" applyAlignment="1">
      <alignment horizontal="center"/>
    </xf>
    <xf numFmtId="164" fontId="30" fillId="6" borderId="4" xfId="1" applyNumberFormat="1" applyFont="1" applyFill="1" applyBorder="1" applyAlignment="1">
      <alignment horizontal="center"/>
    </xf>
    <xf numFmtId="0" fontId="30" fillId="6" borderId="0" xfId="11" applyFont="1" applyFill="1" applyAlignment="1">
      <alignment horizontal="left"/>
    </xf>
    <xf numFmtId="0" fontId="30" fillId="6" borderId="1" xfId="11" applyFont="1" applyFill="1" applyBorder="1" applyAlignment="1">
      <alignment horizontal="center" vertical="center"/>
    </xf>
    <xf numFmtId="164" fontId="30" fillId="6" borderId="1" xfId="12" applyNumberFormat="1" applyFont="1" applyFill="1" applyBorder="1" applyAlignment="1">
      <alignment horizontal="center"/>
    </xf>
    <xf numFmtId="0" fontId="30" fillId="3" borderId="1" xfId="11" applyFont="1" applyFill="1" applyBorder="1" applyAlignment="1">
      <alignment horizontal="center" vertical="center"/>
    </xf>
    <xf numFmtId="164" fontId="30" fillId="3" borderId="5" xfId="1" applyNumberFormat="1" applyFont="1" applyFill="1" applyBorder="1" applyAlignment="1">
      <alignment horizontal="center"/>
    </xf>
    <xf numFmtId="164" fontId="30" fillId="3" borderId="6" xfId="1" applyNumberFormat="1" applyFont="1" applyFill="1" applyBorder="1" applyAlignment="1">
      <alignment horizontal="center"/>
    </xf>
    <xf numFmtId="164" fontId="30" fillId="3" borderId="4" xfId="1" applyNumberFormat="1" applyFont="1" applyFill="1" applyBorder="1" applyAlignment="1">
      <alignment horizontal="center"/>
    </xf>
    <xf numFmtId="0" fontId="30" fillId="6" borderId="1" xfId="11" applyFont="1" applyFill="1" applyBorder="1" applyAlignment="1">
      <alignment horizontal="center"/>
    </xf>
    <xf numFmtId="0" fontId="40" fillId="0" borderId="5" xfId="11" applyFont="1" applyBorder="1" applyAlignment="1">
      <alignment horizontal="center"/>
    </xf>
    <xf numFmtId="0" fontId="40" fillId="0" borderId="4" xfId="11" applyFont="1" applyBorder="1" applyAlignment="1">
      <alignment horizontal="center"/>
    </xf>
    <xf numFmtId="0" fontId="30" fillId="19" borderId="1" xfId="6" applyFont="1" applyFill="1" applyBorder="1" applyAlignment="1">
      <alignment horizontal="center"/>
    </xf>
    <xf numFmtId="0" fontId="30" fillId="19" borderId="1" xfId="6" applyFont="1" applyFill="1" applyBorder="1" applyAlignment="1">
      <alignment horizontal="center" vertical="center"/>
    </xf>
    <xf numFmtId="0" fontId="30" fillId="0" borderId="1" xfId="6" applyFont="1" applyBorder="1" applyAlignment="1">
      <alignment horizontal="center"/>
    </xf>
    <xf numFmtId="0" fontId="40" fillId="0" borderId="1" xfId="6" applyFont="1" applyBorder="1" applyAlignment="1">
      <alignment horizontal="center"/>
    </xf>
    <xf numFmtId="164" fontId="40" fillId="0" borderId="1" xfId="12" applyNumberFormat="1" applyFont="1" applyBorder="1" applyAlignment="1">
      <alignment horizontal="center"/>
    </xf>
    <xf numFmtId="164" fontId="40" fillId="5" borderId="1" xfId="12" applyNumberFormat="1" applyFont="1" applyFill="1" applyBorder="1" applyAlignment="1">
      <alignment horizontal="center"/>
    </xf>
    <xf numFmtId="0" fontId="30" fillId="0" borderId="1" xfId="11" applyFont="1" applyBorder="1" applyAlignment="1">
      <alignment horizontal="center"/>
    </xf>
    <xf numFmtId="0" fontId="30" fillId="0" borderId="1" xfId="11" applyFont="1" applyBorder="1" applyAlignment="1">
      <alignment horizontal="center" vertical="center"/>
    </xf>
    <xf numFmtId="0" fontId="40" fillId="0" borderId="13" xfId="6" applyFont="1" applyBorder="1" applyAlignment="1">
      <alignment horizontal="left"/>
    </xf>
    <xf numFmtId="0" fontId="40" fillId="0" borderId="0" xfId="6" applyFont="1" applyAlignment="1">
      <alignment horizontal="left"/>
    </xf>
    <xf numFmtId="0" fontId="40" fillId="0" borderId="11" xfId="6" applyFont="1" applyBorder="1" applyAlignment="1">
      <alignment horizontal="left"/>
    </xf>
    <xf numFmtId="0" fontId="40" fillId="0" borderId="8" xfId="6" applyFont="1" applyBorder="1" applyAlignment="1">
      <alignment horizontal="left"/>
    </xf>
    <xf numFmtId="0" fontId="40" fillId="0" borderId="14" xfId="6" applyFont="1" applyBorder="1" applyAlignment="1">
      <alignment horizontal="left"/>
    </xf>
    <xf numFmtId="0" fontId="40" fillId="0" borderId="12" xfId="6" applyFont="1" applyBorder="1" applyAlignment="1">
      <alignment horizontal="left"/>
    </xf>
    <xf numFmtId="0" fontId="30" fillId="0" borderId="5" xfId="11" applyFont="1" applyBorder="1" applyAlignment="1">
      <alignment horizontal="left"/>
    </xf>
    <xf numFmtId="0" fontId="30" fillId="0" borderId="4" xfId="11" applyFont="1" applyBorder="1" applyAlignment="1">
      <alignment horizontal="left"/>
    </xf>
    <xf numFmtId="0" fontId="40" fillId="0" borderId="0" xfId="6" applyFont="1" applyAlignment="1">
      <alignment horizontal="left" indent="2"/>
    </xf>
    <xf numFmtId="0" fontId="30" fillId="6" borderId="0" xfId="6" applyFont="1" applyFill="1" applyAlignment="1">
      <alignment horizontal="left"/>
    </xf>
    <xf numFmtId="0" fontId="33" fillId="0" borderId="0" xfId="6" applyFont="1" applyAlignment="1">
      <alignment horizontal="center"/>
    </xf>
    <xf numFmtId="0" fontId="30" fillId="0" borderId="0" xfId="6" applyFont="1" applyAlignment="1">
      <alignment horizontal="left"/>
    </xf>
    <xf numFmtId="0" fontId="30" fillId="6" borderId="0" xfId="6" applyFont="1" applyFill="1" applyAlignment="1">
      <alignment horizontal="left" vertical="top" wrapText="1"/>
    </xf>
    <xf numFmtId="0" fontId="36" fillId="0" borderId="0" xfId="6" applyFont="1" applyAlignment="1">
      <alignment horizontal="left" vertical="top" wrapText="1"/>
    </xf>
    <xf numFmtId="0" fontId="38" fillId="0" borderId="0" xfId="6" applyFont="1" applyAlignment="1">
      <alignment horizontal="center" vertical="top" wrapText="1"/>
    </xf>
    <xf numFmtId="0" fontId="35" fillId="0" borderId="0" xfId="6" applyFont="1" applyAlignment="1">
      <alignment horizontal="center"/>
    </xf>
    <xf numFmtId="0" fontId="34" fillId="6" borderId="0" xfId="6" applyFont="1" applyFill="1" applyAlignment="1">
      <alignment horizontal="left"/>
    </xf>
    <xf numFmtId="0" fontId="35" fillId="0" borderId="0" xfId="6" applyFont="1" applyAlignment="1">
      <alignment horizontal="left"/>
    </xf>
    <xf numFmtId="0" fontId="30" fillId="0" borderId="0" xfId="6" applyFont="1" applyAlignment="1">
      <alignment horizontal="center"/>
    </xf>
    <xf numFmtId="0" fontId="30" fillId="6" borderId="2" xfId="11" applyFont="1" applyFill="1" applyBorder="1" applyAlignment="1">
      <alignment horizontal="center" vertical="center"/>
    </xf>
    <xf numFmtId="0" fontId="30" fillId="6" borderId="3" xfId="11" applyFont="1" applyFill="1" applyBorder="1" applyAlignment="1">
      <alignment horizontal="center" vertical="center"/>
    </xf>
    <xf numFmtId="164" fontId="40" fillId="3" borderId="14" xfId="6" applyNumberFormat="1" applyFont="1" applyFill="1" applyBorder="1" applyAlignment="1">
      <alignment horizontal="center"/>
    </xf>
    <xf numFmtId="0" fontId="40" fillId="0" borderId="0" xfId="11" applyFont="1" applyAlignment="1">
      <alignment horizontal="left"/>
    </xf>
    <xf numFmtId="0" fontId="40" fillId="0" borderId="7" xfId="6" applyFont="1" applyBorder="1" applyAlignment="1">
      <alignment horizontal="left"/>
    </xf>
    <xf numFmtId="0" fontId="40" fillId="0" borderId="9" xfId="6" applyFont="1" applyBorder="1" applyAlignment="1">
      <alignment horizontal="left"/>
    </xf>
    <xf numFmtId="0" fontId="40" fillId="0" borderId="10" xfId="6" applyFont="1" applyBorder="1" applyAlignment="1">
      <alignment horizontal="left"/>
    </xf>
    <xf numFmtId="0" fontId="30" fillId="6" borderId="5" xfId="6" applyFont="1" applyFill="1" applyBorder="1" applyAlignment="1">
      <alignment horizontal="center"/>
    </xf>
    <xf numFmtId="0" fontId="30" fillId="6" borderId="6" xfId="6" applyFont="1" applyFill="1" applyBorder="1" applyAlignment="1">
      <alignment horizontal="center"/>
    </xf>
    <xf numFmtId="0" fontId="30" fillId="6" borderId="4" xfId="6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4" fillId="13" borderId="13" xfId="17" applyFont="1" applyFill="1" applyBorder="1" applyAlignment="1">
      <alignment horizontal="left" vertical="center" wrapText="1"/>
    </xf>
    <xf numFmtId="0" fontId="24" fillId="13" borderId="11" xfId="17" applyFont="1" applyFill="1" applyBorder="1" applyAlignment="1">
      <alignment horizontal="left" vertical="center" wrapText="1"/>
    </xf>
    <xf numFmtId="0" fontId="24" fillId="13" borderId="13" xfId="15" applyFont="1" applyFill="1" applyBorder="1" applyAlignment="1">
      <alignment horizontal="left" vertical="center" wrapText="1"/>
    </xf>
    <xf numFmtId="0" fontId="24" fillId="13" borderId="11" xfId="15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left" vertical="top" wrapText="1"/>
    </xf>
    <xf numFmtId="0" fontId="23" fillId="2" borderId="4" xfId="0" applyFont="1" applyFill="1" applyBorder="1" applyAlignment="1">
      <alignment horizontal="left" vertical="top" wrapText="1"/>
    </xf>
    <xf numFmtId="0" fontId="23" fillId="7" borderId="5" xfId="0" applyFont="1" applyFill="1" applyBorder="1" applyAlignment="1">
      <alignment horizontal="left" vertical="top" wrapText="1"/>
    </xf>
    <xf numFmtId="0" fontId="23" fillId="7" borderId="4" xfId="0" applyFont="1" applyFill="1" applyBorder="1" applyAlignment="1">
      <alignment horizontal="left" vertical="top" wrapText="1"/>
    </xf>
    <xf numFmtId="0" fontId="23" fillId="18" borderId="5" xfId="0" applyFont="1" applyFill="1" applyBorder="1" applyAlignment="1">
      <alignment horizontal="left" vertical="top" wrapText="1"/>
    </xf>
    <xf numFmtId="0" fontId="23" fillId="18" borderId="4" xfId="0" applyFont="1" applyFill="1" applyBorder="1" applyAlignment="1">
      <alignment horizontal="left" vertical="top" wrapText="1"/>
    </xf>
    <xf numFmtId="0" fontId="24" fillId="0" borderId="7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13" borderId="13" xfId="0" applyFont="1" applyFill="1" applyBorder="1" applyAlignment="1">
      <alignment horizontal="left" vertical="center"/>
    </xf>
    <xf numFmtId="0" fontId="24" fillId="13" borderId="11" xfId="0" applyFont="1" applyFill="1" applyBorder="1" applyAlignment="1">
      <alignment horizontal="left" vertical="center"/>
    </xf>
    <xf numFmtId="0" fontId="24" fillId="13" borderId="13" xfId="18" applyFont="1" applyFill="1" applyBorder="1" applyAlignment="1">
      <alignment horizontal="left" vertical="center" wrapText="1"/>
    </xf>
    <xf numFmtId="0" fontId="24" fillId="13" borderId="11" xfId="18" applyFont="1" applyFill="1" applyBorder="1" applyAlignment="1">
      <alignment horizontal="left" vertical="center" wrapText="1"/>
    </xf>
    <xf numFmtId="0" fontId="24" fillId="13" borderId="13" xfId="16" applyFont="1" applyFill="1" applyBorder="1" applyAlignment="1">
      <alignment horizontal="left" vertical="center" wrapText="1"/>
    </xf>
    <xf numFmtId="0" fontId="24" fillId="13" borderId="11" xfId="16" applyFont="1" applyFill="1" applyBorder="1" applyAlignment="1">
      <alignment horizontal="left" vertical="center" wrapText="1"/>
    </xf>
    <xf numFmtId="0" fontId="25" fillId="0" borderId="1" xfId="0" applyFont="1" applyBorder="1" applyAlignment="1">
      <alignment vertical="top" wrapText="1"/>
    </xf>
    <xf numFmtId="0" fontId="23" fillId="13" borderId="14" xfId="0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1" fillId="0" borderId="1" xfId="0" applyFont="1" applyBorder="1" applyAlignment="1">
      <alignment vertical="top" wrapText="1"/>
    </xf>
    <xf numFmtId="0" fontId="27" fillId="0" borderId="1" xfId="0" applyFont="1" applyBorder="1" applyAlignment="1">
      <alignment vertical="top" wrapText="1"/>
    </xf>
  </cellXfs>
  <cellStyles count="19">
    <cellStyle name="40% - ส่วนที่ถูกเน้น3" xfId="17" builtinId="39"/>
    <cellStyle name="Comma 2" xfId="12" xr:uid="{00000000-0005-0000-0000-000000000000}"/>
    <cellStyle name="Comma 3" xfId="13" xr:uid="{00000000-0005-0000-0000-000001000000}"/>
    <cellStyle name="Normal 2" xfId="11" xr:uid="{00000000-0005-0000-0000-000002000000}"/>
    <cellStyle name="Normal 2 2" xfId="14" xr:uid="{00000000-0005-0000-0000-000003000000}"/>
    <cellStyle name="เครื่องหมายจุลภาค 2" xfId="2" xr:uid="{00000000-0005-0000-0000-000005000000}"/>
    <cellStyle name="เครื่องหมายจุลภาค 2 2" xfId="3" xr:uid="{00000000-0005-0000-0000-000006000000}"/>
    <cellStyle name="เครื่องหมายจุลภาค 3" xfId="4" xr:uid="{00000000-0005-0000-0000-000007000000}"/>
    <cellStyle name="เครื่องหมายจุลภาค 4" xfId="5" xr:uid="{00000000-0005-0000-0000-000008000000}"/>
    <cellStyle name="จุลภาค" xfId="1" builtinId="3"/>
    <cellStyle name="ดี" xfId="15" builtinId="26"/>
    <cellStyle name="ปกติ" xfId="0" builtinId="0"/>
    <cellStyle name="ปกติ 2" xfId="6" xr:uid="{00000000-0005-0000-0000-00000A000000}"/>
    <cellStyle name="ปกติ 3" xfId="7" xr:uid="{00000000-0005-0000-0000-00000B000000}"/>
    <cellStyle name="ปกติ 3 2" xfId="8" xr:uid="{00000000-0005-0000-0000-00000C000000}"/>
    <cellStyle name="ปกติ 4" xfId="9" xr:uid="{00000000-0005-0000-0000-00000D000000}"/>
    <cellStyle name="ปกติ 5" xfId="10" xr:uid="{00000000-0005-0000-0000-00000E000000}"/>
    <cellStyle name="แย่" xfId="16" builtinId="27"/>
    <cellStyle name="ส่วนที่ถูกเน้น4" xfId="18" builtin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1</xdr:row>
      <xdr:rowOff>203200</xdr:rowOff>
    </xdr:from>
    <xdr:to>
      <xdr:col>6</xdr:col>
      <xdr:colOff>238125</xdr:colOff>
      <xdr:row>14</xdr:row>
      <xdr:rowOff>227383</xdr:rowOff>
    </xdr:to>
    <xdr:pic>
      <xdr:nvPicPr>
        <xdr:cNvPr id="2080" name="รูปภาพ 1" descr="logo1.jpg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28775" y="498475"/>
          <a:ext cx="2466975" cy="38627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Documents\&#3608;&#3648;&#3609;&#3624;%20&#3617;.&#3610;&#3641;&#3619;&#3614;&#3634;\MJ20\600_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ศูนย์สัตวศาสตร์ฯ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7:I25"/>
  <sheetViews>
    <sheetView view="pageBreakPreview" topLeftCell="A7" zoomScaleSheetLayoutView="100" workbookViewId="0">
      <selection activeCell="C24" sqref="C24"/>
    </sheetView>
  </sheetViews>
  <sheetFormatPr defaultColWidth="9" defaultRowHeight="23.25"/>
  <cols>
    <col min="1" max="1" width="11.140625" style="1" customWidth="1"/>
    <col min="2" max="2" width="10.7109375" style="1" customWidth="1"/>
    <col min="3" max="8" width="9" style="1"/>
    <col min="9" max="9" width="14.140625" style="1" customWidth="1"/>
    <col min="10" max="16384" width="9" style="1"/>
  </cols>
  <sheetData>
    <row r="17" spans="1:9" s="7" customFormat="1" ht="36">
      <c r="A17" s="179" t="s">
        <v>318</v>
      </c>
      <c r="B17" s="179"/>
      <c r="C17" s="179"/>
      <c r="D17" s="179"/>
      <c r="E17" s="179"/>
      <c r="F17" s="179"/>
      <c r="G17" s="179"/>
      <c r="H17" s="179"/>
      <c r="I17" s="179"/>
    </row>
    <row r="18" spans="1:9" s="2" customFormat="1" ht="35.25">
      <c r="A18" s="3"/>
      <c r="B18" s="5" t="s">
        <v>102</v>
      </c>
      <c r="C18" s="4"/>
      <c r="D18" s="4"/>
      <c r="E18" s="4"/>
      <c r="F18" s="3" t="s">
        <v>39</v>
      </c>
      <c r="G18" s="4"/>
      <c r="H18" s="4"/>
      <c r="I18" s="4"/>
    </row>
    <row r="19" spans="1:9" s="2" customFormat="1" ht="35.25">
      <c r="A19" s="180" t="s">
        <v>265</v>
      </c>
      <c r="B19" s="181"/>
      <c r="C19" s="181"/>
      <c r="D19" s="181"/>
      <c r="E19" s="181"/>
      <c r="F19" s="181"/>
      <c r="G19" s="181"/>
      <c r="H19" s="181"/>
      <c r="I19" s="181"/>
    </row>
    <row r="20" spans="1:9" s="7" customFormat="1" ht="36">
      <c r="A20" s="179" t="s">
        <v>155</v>
      </c>
      <c r="B20" s="179"/>
      <c r="C20" s="179"/>
      <c r="D20" s="179"/>
      <c r="E20" s="179"/>
      <c r="F20" s="179"/>
      <c r="G20" s="179"/>
      <c r="H20" s="179"/>
      <c r="I20" s="179"/>
    </row>
    <row r="21" spans="1:9" s="7" customFormat="1" ht="36">
      <c r="A21" s="179" t="s">
        <v>0</v>
      </c>
      <c r="B21" s="179"/>
      <c r="C21" s="179"/>
      <c r="D21" s="179"/>
      <c r="E21" s="179"/>
      <c r="F21" s="179"/>
      <c r="G21" s="179"/>
      <c r="H21" s="179"/>
      <c r="I21" s="179"/>
    </row>
    <row r="22" spans="1:9" s="2" customFormat="1" ht="32.25"/>
    <row r="23" spans="1:9" s="2" customFormat="1" ht="32.25">
      <c r="A23" s="6"/>
    </row>
    <row r="24" spans="1:9">
      <c r="A24" s="6"/>
    </row>
    <row r="25" spans="1:9">
      <c r="A25" s="6"/>
    </row>
  </sheetData>
  <mergeCells count="4">
    <mergeCell ref="A17:I17"/>
    <mergeCell ref="A20:I20"/>
    <mergeCell ref="A21:I21"/>
    <mergeCell ref="A19:I19"/>
  </mergeCells>
  <pageMargins left="0.7" right="0.7" top="0.75" bottom="0.75" header="0.3" footer="0.3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F27AC-2685-4BC6-A7C5-B6CC6DD1138A}">
  <sheetPr>
    <tabColor rgb="FF00B050"/>
  </sheetPr>
  <dimension ref="A1:N36"/>
  <sheetViews>
    <sheetView view="pageBreakPreview" zoomScaleNormal="100" zoomScaleSheetLayoutView="100" workbookViewId="0">
      <pane ySplit="5" topLeftCell="A15" activePane="bottomLeft" state="frozen"/>
      <selection activeCell="U8" sqref="U8"/>
      <selection pane="bottomLeft" activeCell="M28" sqref="M28"/>
    </sheetView>
  </sheetViews>
  <sheetFormatPr defaultColWidth="9.140625" defaultRowHeight="23.25"/>
  <cols>
    <col min="1" max="1" width="55.42578125" style="1" customWidth="1"/>
    <col min="2" max="2" width="21.140625" style="1" customWidth="1"/>
    <col min="3" max="14" width="9.7109375" style="1" customWidth="1"/>
    <col min="15" max="16384" width="9.140625" style="1"/>
  </cols>
  <sheetData>
    <row r="1" spans="1:14" ht="27">
      <c r="A1" s="188" t="s">
        <v>319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</row>
    <row r="3" spans="1:14" ht="23.25" customHeight="1">
      <c r="A3" s="185" t="s">
        <v>127</v>
      </c>
      <c r="B3" s="182" t="s">
        <v>321</v>
      </c>
      <c r="C3" s="189" t="s">
        <v>320</v>
      </c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</row>
    <row r="4" spans="1:14" ht="27">
      <c r="A4" s="186"/>
      <c r="B4" s="183"/>
      <c r="C4" s="190" t="s">
        <v>2</v>
      </c>
      <c r="D4" s="192" t="s">
        <v>3</v>
      </c>
      <c r="E4" s="193"/>
      <c r="F4" s="193"/>
      <c r="G4" s="193"/>
      <c r="H4" s="194"/>
      <c r="I4" s="195" t="s">
        <v>4</v>
      </c>
      <c r="J4" s="196"/>
      <c r="K4" s="197"/>
      <c r="L4" s="198" t="s">
        <v>5</v>
      </c>
      <c r="M4" s="198" t="s">
        <v>8</v>
      </c>
      <c r="N4" s="198" t="s">
        <v>6</v>
      </c>
    </row>
    <row r="5" spans="1:14" s="45" customFormat="1" ht="54">
      <c r="A5" s="187"/>
      <c r="B5" s="184"/>
      <c r="C5" s="191"/>
      <c r="D5" s="41" t="s">
        <v>9</v>
      </c>
      <c r="E5" s="41" t="s">
        <v>10</v>
      </c>
      <c r="F5" s="41" t="s">
        <v>11</v>
      </c>
      <c r="G5" s="41" t="s">
        <v>12</v>
      </c>
      <c r="H5" s="42" t="s">
        <v>6</v>
      </c>
      <c r="I5" s="43" t="s">
        <v>13</v>
      </c>
      <c r="J5" s="43" t="s">
        <v>14</v>
      </c>
      <c r="K5" s="44" t="s">
        <v>6</v>
      </c>
      <c r="L5" s="199"/>
      <c r="M5" s="199"/>
      <c r="N5" s="199"/>
    </row>
    <row r="6" spans="1:14">
      <c r="A6" s="46" t="s">
        <v>73</v>
      </c>
      <c r="B6" s="47">
        <f>+B7+B11+B15</f>
        <v>0</v>
      </c>
      <c r="C6" s="47">
        <f t="shared" ref="C6:N6" si="0">+C7+C11+C15</f>
        <v>0</v>
      </c>
      <c r="D6" s="47">
        <f t="shared" si="0"/>
        <v>0</v>
      </c>
      <c r="E6" s="47">
        <f t="shared" si="0"/>
        <v>0</v>
      </c>
      <c r="F6" s="47">
        <f t="shared" si="0"/>
        <v>0</v>
      </c>
      <c r="G6" s="47">
        <f t="shared" si="0"/>
        <v>0</v>
      </c>
      <c r="H6" s="47">
        <f t="shared" si="0"/>
        <v>0</v>
      </c>
      <c r="I6" s="47">
        <f t="shared" si="0"/>
        <v>0</v>
      </c>
      <c r="J6" s="47">
        <f t="shared" si="0"/>
        <v>0</v>
      </c>
      <c r="K6" s="47">
        <f t="shared" si="0"/>
        <v>0</v>
      </c>
      <c r="L6" s="47">
        <f t="shared" si="0"/>
        <v>0</v>
      </c>
      <c r="M6" s="47">
        <f t="shared" si="0"/>
        <v>0</v>
      </c>
      <c r="N6" s="47">
        <f t="shared" si="0"/>
        <v>0</v>
      </c>
    </row>
    <row r="7" spans="1:14">
      <c r="A7" s="48" t="s">
        <v>74</v>
      </c>
      <c r="B7" s="49">
        <f>SUM(B8:B10)</f>
        <v>0</v>
      </c>
      <c r="C7" s="49">
        <f t="shared" ref="C7:N7" si="1">SUM(C8:C10)</f>
        <v>0</v>
      </c>
      <c r="D7" s="49">
        <f t="shared" si="1"/>
        <v>0</v>
      </c>
      <c r="E7" s="49">
        <f t="shared" si="1"/>
        <v>0</v>
      </c>
      <c r="F7" s="49">
        <f t="shared" si="1"/>
        <v>0</v>
      </c>
      <c r="G7" s="49">
        <f t="shared" si="1"/>
        <v>0</v>
      </c>
      <c r="H7" s="49">
        <f t="shared" si="1"/>
        <v>0</v>
      </c>
      <c r="I7" s="49">
        <f t="shared" si="1"/>
        <v>0</v>
      </c>
      <c r="J7" s="49">
        <f t="shared" si="1"/>
        <v>0</v>
      </c>
      <c r="K7" s="49">
        <f t="shared" si="1"/>
        <v>0</v>
      </c>
      <c r="L7" s="49">
        <f t="shared" si="1"/>
        <v>0</v>
      </c>
      <c r="M7" s="49">
        <f t="shared" si="1"/>
        <v>0</v>
      </c>
      <c r="N7" s="49">
        <f t="shared" si="1"/>
        <v>0</v>
      </c>
    </row>
    <row r="8" spans="1:14">
      <c r="A8" s="50" t="s">
        <v>128</v>
      </c>
      <c r="B8" s="51"/>
      <c r="C8" s="51"/>
      <c r="D8" s="51"/>
      <c r="E8" s="51"/>
      <c r="F8" s="51"/>
      <c r="G8" s="51"/>
      <c r="H8" s="51">
        <f>SUM(D8:G8)</f>
        <v>0</v>
      </c>
      <c r="I8" s="51"/>
      <c r="J8" s="51"/>
      <c r="K8" s="51">
        <f>SUM(I8:J8)</f>
        <v>0</v>
      </c>
      <c r="L8" s="51"/>
      <c r="M8" s="51"/>
      <c r="N8" s="51">
        <f>+C8+H8+K8+L8+M8</f>
        <v>0</v>
      </c>
    </row>
    <row r="9" spans="1:14">
      <c r="A9" s="50" t="s">
        <v>129</v>
      </c>
      <c r="B9" s="51"/>
      <c r="C9" s="51"/>
      <c r="D9" s="51"/>
      <c r="E9" s="51"/>
      <c r="F9" s="51"/>
      <c r="G9" s="51"/>
      <c r="H9" s="51">
        <f t="shared" ref="H9:H10" si="2">SUM(D9:G9)</f>
        <v>0</v>
      </c>
      <c r="I9" s="51"/>
      <c r="J9" s="51"/>
      <c r="K9" s="51">
        <f t="shared" ref="K9:K10" si="3">SUM(I9:J9)</f>
        <v>0</v>
      </c>
      <c r="L9" s="51"/>
      <c r="M9" s="51"/>
      <c r="N9" s="51">
        <f t="shared" ref="N9:N17" si="4">+C9+H9+K9+L9+M9</f>
        <v>0</v>
      </c>
    </row>
    <row r="10" spans="1:14">
      <c r="A10" s="50" t="s">
        <v>130</v>
      </c>
      <c r="B10" s="51"/>
      <c r="C10" s="51"/>
      <c r="D10" s="51"/>
      <c r="E10" s="51"/>
      <c r="F10" s="51"/>
      <c r="G10" s="51"/>
      <c r="H10" s="51">
        <f t="shared" si="2"/>
        <v>0</v>
      </c>
      <c r="I10" s="51"/>
      <c r="J10" s="51"/>
      <c r="K10" s="51">
        <f t="shared" si="3"/>
        <v>0</v>
      </c>
      <c r="L10" s="51"/>
      <c r="M10" s="51"/>
      <c r="N10" s="51">
        <f t="shared" si="4"/>
        <v>0</v>
      </c>
    </row>
    <row r="11" spans="1:14">
      <c r="A11" s="52" t="s">
        <v>75</v>
      </c>
      <c r="B11" s="49">
        <f>SUM(B12:B14)</f>
        <v>0</v>
      </c>
      <c r="C11" s="49">
        <f t="shared" ref="C11:N11" si="5">SUM(C12:C14)</f>
        <v>0</v>
      </c>
      <c r="D11" s="49">
        <f t="shared" si="5"/>
        <v>0</v>
      </c>
      <c r="E11" s="49">
        <f t="shared" si="5"/>
        <v>0</v>
      </c>
      <c r="F11" s="49">
        <f t="shared" si="5"/>
        <v>0</v>
      </c>
      <c r="G11" s="49">
        <f t="shared" si="5"/>
        <v>0</v>
      </c>
      <c r="H11" s="49">
        <f t="shared" si="5"/>
        <v>0</v>
      </c>
      <c r="I11" s="49">
        <f t="shared" si="5"/>
        <v>0</v>
      </c>
      <c r="J11" s="49">
        <f t="shared" si="5"/>
        <v>0</v>
      </c>
      <c r="K11" s="49">
        <f t="shared" si="5"/>
        <v>0</v>
      </c>
      <c r="L11" s="49">
        <f t="shared" si="5"/>
        <v>0</v>
      </c>
      <c r="M11" s="49">
        <f t="shared" si="5"/>
        <v>0</v>
      </c>
      <c r="N11" s="49">
        <f t="shared" si="5"/>
        <v>0</v>
      </c>
    </row>
    <row r="12" spans="1:14">
      <c r="A12" s="53" t="s">
        <v>128</v>
      </c>
      <c r="B12" s="51"/>
      <c r="C12" s="51"/>
      <c r="D12" s="51"/>
      <c r="E12" s="51"/>
      <c r="F12" s="51"/>
      <c r="G12" s="51"/>
      <c r="H12" s="51">
        <f>SUM(D12:G12)</f>
        <v>0</v>
      </c>
      <c r="I12" s="51"/>
      <c r="J12" s="51"/>
      <c r="K12" s="51">
        <f>SUM(I12:J12)</f>
        <v>0</v>
      </c>
      <c r="L12" s="51"/>
      <c r="M12" s="51"/>
      <c r="N12" s="51">
        <f>+C12+H12+K12+L12+M12</f>
        <v>0</v>
      </c>
    </row>
    <row r="13" spans="1:14">
      <c r="A13" s="53" t="s">
        <v>129</v>
      </c>
      <c r="B13" s="54"/>
      <c r="C13" s="54"/>
      <c r="D13" s="54"/>
      <c r="E13" s="54"/>
      <c r="F13" s="54"/>
      <c r="G13" s="54"/>
      <c r="H13" s="51">
        <f t="shared" ref="H13:H14" si="6">SUM(D13:G13)</f>
        <v>0</v>
      </c>
      <c r="I13" s="54"/>
      <c r="J13" s="54"/>
      <c r="K13" s="51">
        <f t="shared" ref="K13:K14" si="7">SUM(I13:J13)</f>
        <v>0</v>
      </c>
      <c r="L13" s="54"/>
      <c r="M13" s="54"/>
      <c r="N13" s="54">
        <f t="shared" si="4"/>
        <v>0</v>
      </c>
    </row>
    <row r="14" spans="1:14">
      <c r="A14" s="53" t="s">
        <v>130</v>
      </c>
      <c r="B14" s="51"/>
      <c r="C14" s="51"/>
      <c r="D14" s="51"/>
      <c r="E14" s="51"/>
      <c r="F14" s="51"/>
      <c r="G14" s="51"/>
      <c r="H14" s="51">
        <f t="shared" si="6"/>
        <v>0</v>
      </c>
      <c r="I14" s="51"/>
      <c r="J14" s="51"/>
      <c r="K14" s="51">
        <f t="shared" si="7"/>
        <v>0</v>
      </c>
      <c r="L14" s="51"/>
      <c r="M14" s="51"/>
      <c r="N14" s="51">
        <f t="shared" si="4"/>
        <v>0</v>
      </c>
    </row>
    <row r="15" spans="1:14">
      <c r="A15" s="52" t="s">
        <v>76</v>
      </c>
      <c r="B15" s="49">
        <f>SUM(B16:B18)</f>
        <v>0</v>
      </c>
      <c r="C15" s="49">
        <f t="shared" ref="C15:N15" si="8">SUM(C16:C18)</f>
        <v>0</v>
      </c>
      <c r="D15" s="49">
        <f t="shared" si="8"/>
        <v>0</v>
      </c>
      <c r="E15" s="49">
        <f t="shared" si="8"/>
        <v>0</v>
      </c>
      <c r="F15" s="49">
        <f t="shared" si="8"/>
        <v>0</v>
      </c>
      <c r="G15" s="49">
        <f t="shared" si="8"/>
        <v>0</v>
      </c>
      <c r="H15" s="49">
        <f>SUM(H16:H18)</f>
        <v>0</v>
      </c>
      <c r="I15" s="49">
        <f t="shared" si="8"/>
        <v>0</v>
      </c>
      <c r="J15" s="49">
        <f t="shared" si="8"/>
        <v>0</v>
      </c>
      <c r="K15" s="49">
        <f t="shared" si="8"/>
        <v>0</v>
      </c>
      <c r="L15" s="49">
        <f t="shared" si="8"/>
        <v>0</v>
      </c>
      <c r="M15" s="49">
        <f t="shared" si="8"/>
        <v>0</v>
      </c>
      <c r="N15" s="49">
        <f t="shared" si="8"/>
        <v>0</v>
      </c>
    </row>
    <row r="16" spans="1:14">
      <c r="A16" s="53" t="s">
        <v>128</v>
      </c>
      <c r="B16" s="51"/>
      <c r="C16" s="51"/>
      <c r="D16" s="51"/>
      <c r="E16" s="51"/>
      <c r="F16" s="51"/>
      <c r="G16" s="51"/>
      <c r="H16" s="51">
        <f>SUM(D16:G16)</f>
        <v>0</v>
      </c>
      <c r="I16" s="51"/>
      <c r="J16" s="51"/>
      <c r="K16" s="51">
        <f>SUM(I16:J16)</f>
        <v>0</v>
      </c>
      <c r="L16" s="51"/>
      <c r="M16" s="51"/>
      <c r="N16" s="51">
        <f t="shared" si="4"/>
        <v>0</v>
      </c>
    </row>
    <row r="17" spans="1:14">
      <c r="A17" s="53" t="s">
        <v>128</v>
      </c>
      <c r="B17" s="51"/>
      <c r="C17" s="51"/>
      <c r="D17" s="51"/>
      <c r="E17" s="51"/>
      <c r="F17" s="51"/>
      <c r="G17" s="51"/>
      <c r="H17" s="51">
        <f t="shared" ref="H17" si="9">SUM(D17:G17)</f>
        <v>0</v>
      </c>
      <c r="I17" s="51"/>
      <c r="J17" s="51"/>
      <c r="K17" s="51">
        <f t="shared" ref="K17:K18" si="10">SUM(I17:J17)</f>
        <v>0</v>
      </c>
      <c r="L17" s="51"/>
      <c r="M17" s="51"/>
      <c r="N17" s="51">
        <f t="shared" si="4"/>
        <v>0</v>
      </c>
    </row>
    <row r="18" spans="1:14">
      <c r="A18" s="53" t="s">
        <v>130</v>
      </c>
      <c r="B18" s="51"/>
      <c r="C18" s="51"/>
      <c r="D18" s="51"/>
      <c r="E18" s="51"/>
      <c r="F18" s="51"/>
      <c r="G18" s="51"/>
      <c r="H18" s="51">
        <f>SUM(D18:G18)</f>
        <v>0</v>
      </c>
      <c r="I18" s="51"/>
      <c r="J18" s="51"/>
      <c r="K18" s="51">
        <f t="shared" si="10"/>
        <v>0</v>
      </c>
      <c r="L18" s="51"/>
      <c r="M18" s="51"/>
      <c r="N18" s="51">
        <f>+C18+H18+K18+L18+M18</f>
        <v>0</v>
      </c>
    </row>
    <row r="19" spans="1:14">
      <c r="A19" s="55" t="s">
        <v>95</v>
      </c>
      <c r="B19" s="56">
        <f>+B20+B24+B28+B32</f>
        <v>0</v>
      </c>
      <c r="C19" s="56">
        <f t="shared" ref="C19:N19" si="11">+C20+C24+C28+C32</f>
        <v>0</v>
      </c>
      <c r="D19" s="56">
        <f t="shared" si="11"/>
        <v>0</v>
      </c>
      <c r="E19" s="56">
        <f t="shared" si="11"/>
        <v>0</v>
      </c>
      <c r="F19" s="56">
        <f t="shared" si="11"/>
        <v>0</v>
      </c>
      <c r="G19" s="56">
        <f t="shared" si="11"/>
        <v>0</v>
      </c>
      <c r="H19" s="56">
        <f t="shared" si="11"/>
        <v>0</v>
      </c>
      <c r="I19" s="56">
        <f t="shared" si="11"/>
        <v>0</v>
      </c>
      <c r="J19" s="56">
        <f t="shared" si="11"/>
        <v>0</v>
      </c>
      <c r="K19" s="56">
        <f t="shared" si="11"/>
        <v>0</v>
      </c>
      <c r="L19" s="56">
        <f t="shared" si="11"/>
        <v>0</v>
      </c>
      <c r="M19" s="56">
        <f t="shared" si="11"/>
        <v>0</v>
      </c>
      <c r="N19" s="56">
        <f t="shared" si="11"/>
        <v>0</v>
      </c>
    </row>
    <row r="20" spans="1:14" s="59" customFormat="1">
      <c r="A20" s="57" t="s">
        <v>57</v>
      </c>
      <c r="B20" s="58">
        <f>+B21</f>
        <v>0</v>
      </c>
      <c r="C20" s="58">
        <f t="shared" ref="C20:N22" si="12">+C21</f>
        <v>0</v>
      </c>
      <c r="D20" s="58">
        <f t="shared" si="12"/>
        <v>0</v>
      </c>
      <c r="E20" s="58">
        <f t="shared" si="12"/>
        <v>0</v>
      </c>
      <c r="F20" s="58">
        <f t="shared" si="12"/>
        <v>0</v>
      </c>
      <c r="G20" s="58">
        <f t="shared" si="12"/>
        <v>0</v>
      </c>
      <c r="H20" s="58">
        <f t="shared" si="12"/>
        <v>0</v>
      </c>
      <c r="I20" s="58">
        <f t="shared" si="12"/>
        <v>0</v>
      </c>
      <c r="J20" s="58">
        <f t="shared" si="12"/>
        <v>0</v>
      </c>
      <c r="K20" s="58">
        <f t="shared" si="12"/>
        <v>0</v>
      </c>
      <c r="L20" s="58">
        <f t="shared" si="12"/>
        <v>0</v>
      </c>
      <c r="M20" s="58">
        <f t="shared" si="12"/>
        <v>0</v>
      </c>
      <c r="N20" s="58">
        <f t="shared" si="12"/>
        <v>0</v>
      </c>
    </row>
    <row r="21" spans="1:14">
      <c r="A21" s="60" t="s">
        <v>322</v>
      </c>
      <c r="B21" s="61">
        <f>+B22</f>
        <v>0</v>
      </c>
      <c r="C21" s="61">
        <f t="shared" si="12"/>
        <v>0</v>
      </c>
      <c r="D21" s="61">
        <f t="shared" si="12"/>
        <v>0</v>
      </c>
      <c r="E21" s="61">
        <f t="shared" si="12"/>
        <v>0</v>
      </c>
      <c r="F21" s="61">
        <f t="shared" si="12"/>
        <v>0</v>
      </c>
      <c r="G21" s="61">
        <f t="shared" si="12"/>
        <v>0</v>
      </c>
      <c r="H21" s="61">
        <f t="shared" si="12"/>
        <v>0</v>
      </c>
      <c r="I21" s="61">
        <f t="shared" si="12"/>
        <v>0</v>
      </c>
      <c r="J21" s="61">
        <f t="shared" si="12"/>
        <v>0</v>
      </c>
      <c r="K21" s="61">
        <f t="shared" si="12"/>
        <v>0</v>
      </c>
      <c r="L21" s="61">
        <f t="shared" si="12"/>
        <v>0</v>
      </c>
      <c r="M21" s="61">
        <f t="shared" si="12"/>
        <v>0</v>
      </c>
      <c r="N21" s="61">
        <f t="shared" si="12"/>
        <v>0</v>
      </c>
    </row>
    <row r="22" spans="1:14">
      <c r="A22" s="62" t="s">
        <v>131</v>
      </c>
      <c r="B22" s="51">
        <f>+B23</f>
        <v>0</v>
      </c>
      <c r="C22" s="51">
        <f t="shared" si="12"/>
        <v>0</v>
      </c>
      <c r="D22" s="51">
        <f t="shared" si="12"/>
        <v>0</v>
      </c>
      <c r="E22" s="51">
        <f t="shared" si="12"/>
        <v>0</v>
      </c>
      <c r="F22" s="51">
        <f t="shared" si="12"/>
        <v>0</v>
      </c>
      <c r="G22" s="51">
        <f t="shared" si="12"/>
        <v>0</v>
      </c>
      <c r="H22" s="51">
        <f t="shared" si="12"/>
        <v>0</v>
      </c>
      <c r="I22" s="51">
        <f t="shared" si="12"/>
        <v>0</v>
      </c>
      <c r="J22" s="51">
        <f t="shared" si="12"/>
        <v>0</v>
      </c>
      <c r="K22" s="51">
        <f t="shared" si="12"/>
        <v>0</v>
      </c>
      <c r="L22" s="51">
        <f t="shared" si="12"/>
        <v>0</v>
      </c>
      <c r="M22" s="51">
        <f t="shared" si="12"/>
        <v>0</v>
      </c>
      <c r="N22" s="51">
        <f t="shared" si="12"/>
        <v>0</v>
      </c>
    </row>
    <row r="23" spans="1:14">
      <c r="A23" s="63" t="s">
        <v>72</v>
      </c>
      <c r="B23" s="51"/>
      <c r="C23" s="51"/>
      <c r="D23" s="51"/>
      <c r="E23" s="51"/>
      <c r="F23" s="51"/>
      <c r="G23" s="51"/>
      <c r="H23" s="51">
        <f>SUM(D23:G23)</f>
        <v>0</v>
      </c>
      <c r="I23" s="51"/>
      <c r="J23" s="51"/>
      <c r="K23" s="51">
        <f>SUM(I23:J23)</f>
        <v>0</v>
      </c>
      <c r="L23" s="51"/>
      <c r="M23" s="51"/>
      <c r="N23" s="51">
        <f>+C23+H23+K23+L23+M23</f>
        <v>0</v>
      </c>
    </row>
    <row r="24" spans="1:14">
      <c r="A24" s="57" t="s">
        <v>58</v>
      </c>
      <c r="B24" s="58">
        <f>+B25</f>
        <v>0</v>
      </c>
      <c r="C24" s="58">
        <f t="shared" ref="C24:C26" si="13">+C25</f>
        <v>0</v>
      </c>
      <c r="D24" s="58">
        <f t="shared" ref="D24:D26" si="14">+D25</f>
        <v>0</v>
      </c>
      <c r="E24" s="58">
        <f t="shared" ref="E24:E26" si="15">+E25</f>
        <v>0</v>
      </c>
      <c r="F24" s="58">
        <f t="shared" ref="F24:F26" si="16">+F25</f>
        <v>0</v>
      </c>
      <c r="G24" s="58">
        <f t="shared" ref="G24:G26" si="17">+G25</f>
        <v>0</v>
      </c>
      <c r="H24" s="58">
        <f t="shared" ref="H24:H26" si="18">+H25</f>
        <v>0</v>
      </c>
      <c r="I24" s="58">
        <f t="shared" ref="I24:I26" si="19">+I25</f>
        <v>0</v>
      </c>
      <c r="J24" s="58">
        <f t="shared" ref="J24:J26" si="20">+J25</f>
        <v>0</v>
      </c>
      <c r="K24" s="58">
        <f t="shared" ref="K24:K26" si="21">+K25</f>
        <v>0</v>
      </c>
      <c r="L24" s="58">
        <f t="shared" ref="L24:L26" si="22">+L25</f>
        <v>0</v>
      </c>
      <c r="M24" s="58">
        <f t="shared" ref="M24:M26" si="23">+M25</f>
        <v>0</v>
      </c>
      <c r="N24" s="58">
        <f t="shared" ref="N24:N25" si="24">+N25</f>
        <v>0</v>
      </c>
    </row>
    <row r="25" spans="1:14">
      <c r="A25" s="60" t="s">
        <v>322</v>
      </c>
      <c r="B25" s="51">
        <f>+B26</f>
        <v>0</v>
      </c>
      <c r="C25" s="51">
        <f t="shared" si="13"/>
        <v>0</v>
      </c>
      <c r="D25" s="51">
        <f t="shared" si="14"/>
        <v>0</v>
      </c>
      <c r="E25" s="51">
        <f t="shared" si="15"/>
        <v>0</v>
      </c>
      <c r="F25" s="51">
        <f t="shared" si="16"/>
        <v>0</v>
      </c>
      <c r="G25" s="51">
        <f t="shared" si="17"/>
        <v>0</v>
      </c>
      <c r="H25" s="51">
        <f t="shared" si="18"/>
        <v>0</v>
      </c>
      <c r="I25" s="51">
        <f t="shared" si="19"/>
        <v>0</v>
      </c>
      <c r="J25" s="51">
        <f t="shared" si="20"/>
        <v>0</v>
      </c>
      <c r="K25" s="51">
        <f t="shared" si="21"/>
        <v>0</v>
      </c>
      <c r="L25" s="51">
        <f t="shared" si="22"/>
        <v>0</v>
      </c>
      <c r="M25" s="51">
        <f t="shared" si="23"/>
        <v>0</v>
      </c>
      <c r="N25" s="51">
        <f t="shared" si="24"/>
        <v>0</v>
      </c>
    </row>
    <row r="26" spans="1:14">
      <c r="A26" s="62" t="s">
        <v>131</v>
      </c>
      <c r="B26" s="51">
        <f>+B27</f>
        <v>0</v>
      </c>
      <c r="C26" s="51">
        <f t="shared" si="13"/>
        <v>0</v>
      </c>
      <c r="D26" s="51">
        <f t="shared" si="14"/>
        <v>0</v>
      </c>
      <c r="E26" s="51">
        <f t="shared" si="15"/>
        <v>0</v>
      </c>
      <c r="F26" s="51">
        <f t="shared" si="16"/>
        <v>0</v>
      </c>
      <c r="G26" s="51">
        <f t="shared" si="17"/>
        <v>0</v>
      </c>
      <c r="H26" s="51">
        <f t="shared" si="18"/>
        <v>0</v>
      </c>
      <c r="I26" s="51">
        <f t="shared" si="19"/>
        <v>0</v>
      </c>
      <c r="J26" s="51">
        <f t="shared" si="20"/>
        <v>0</v>
      </c>
      <c r="K26" s="51">
        <f t="shared" si="21"/>
        <v>0</v>
      </c>
      <c r="L26" s="51">
        <f t="shared" si="22"/>
        <v>0</v>
      </c>
      <c r="M26" s="51">
        <f t="shared" si="23"/>
        <v>0</v>
      </c>
      <c r="N26" s="51">
        <f>+N27</f>
        <v>0</v>
      </c>
    </row>
    <row r="27" spans="1:14">
      <c r="A27" s="63" t="s">
        <v>72</v>
      </c>
      <c r="B27" s="51"/>
      <c r="C27" s="51"/>
      <c r="D27" s="51"/>
      <c r="E27" s="51"/>
      <c r="F27" s="51"/>
      <c r="G27" s="51"/>
      <c r="H27" s="51">
        <f>SUM(D27:G27)</f>
        <v>0</v>
      </c>
      <c r="I27" s="51"/>
      <c r="J27" s="51"/>
      <c r="K27" s="51">
        <f t="shared" ref="K27" si="25">SUM(I27:J27)</f>
        <v>0</v>
      </c>
      <c r="L27" s="51"/>
      <c r="M27" s="51"/>
      <c r="N27" s="51">
        <f>+C27+H27+K27+L27+M27</f>
        <v>0</v>
      </c>
    </row>
    <row r="28" spans="1:14">
      <c r="A28" s="64" t="s">
        <v>59</v>
      </c>
      <c r="B28" s="58">
        <f>+B29</f>
        <v>0</v>
      </c>
      <c r="C28" s="58">
        <f t="shared" ref="C28:C30" si="26">+C29</f>
        <v>0</v>
      </c>
      <c r="D28" s="58">
        <f t="shared" ref="D28:D30" si="27">+D29</f>
        <v>0</v>
      </c>
      <c r="E28" s="58">
        <f t="shared" ref="E28:E30" si="28">+E29</f>
        <v>0</v>
      </c>
      <c r="F28" s="58">
        <f t="shared" ref="F28:F30" si="29">+F29</f>
        <v>0</v>
      </c>
      <c r="G28" s="58">
        <f t="shared" ref="G28:G30" si="30">+G29</f>
        <v>0</v>
      </c>
      <c r="H28" s="58">
        <f t="shared" ref="H28:H30" si="31">+H29</f>
        <v>0</v>
      </c>
      <c r="I28" s="58">
        <f t="shared" ref="I28:I30" si="32">+I29</f>
        <v>0</v>
      </c>
      <c r="J28" s="58">
        <f t="shared" ref="J28:J30" si="33">+J29</f>
        <v>0</v>
      </c>
      <c r="K28" s="58">
        <f t="shared" ref="K28:K30" si="34">+K29</f>
        <v>0</v>
      </c>
      <c r="L28" s="58">
        <f t="shared" ref="L28:L30" si="35">+L29</f>
        <v>0</v>
      </c>
      <c r="M28" s="58">
        <f t="shared" ref="M28:M30" si="36">+M29</f>
        <v>0</v>
      </c>
      <c r="N28" s="58">
        <f t="shared" ref="N28:N29" si="37">+N29</f>
        <v>0</v>
      </c>
    </row>
    <row r="29" spans="1:14">
      <c r="A29" s="60" t="s">
        <v>322</v>
      </c>
      <c r="B29" s="51">
        <f>+B30</f>
        <v>0</v>
      </c>
      <c r="C29" s="51">
        <f t="shared" si="26"/>
        <v>0</v>
      </c>
      <c r="D29" s="51">
        <f t="shared" si="27"/>
        <v>0</v>
      </c>
      <c r="E29" s="51">
        <f t="shared" si="28"/>
        <v>0</v>
      </c>
      <c r="F29" s="51">
        <f t="shared" si="29"/>
        <v>0</v>
      </c>
      <c r="G29" s="51">
        <f t="shared" si="30"/>
        <v>0</v>
      </c>
      <c r="H29" s="51">
        <f t="shared" si="31"/>
        <v>0</v>
      </c>
      <c r="I29" s="51">
        <f t="shared" si="32"/>
        <v>0</v>
      </c>
      <c r="J29" s="51">
        <f t="shared" si="33"/>
        <v>0</v>
      </c>
      <c r="K29" s="51">
        <f t="shared" si="34"/>
        <v>0</v>
      </c>
      <c r="L29" s="51">
        <f t="shared" si="35"/>
        <v>0</v>
      </c>
      <c r="M29" s="51">
        <f t="shared" si="36"/>
        <v>0</v>
      </c>
      <c r="N29" s="51">
        <f t="shared" si="37"/>
        <v>0</v>
      </c>
    </row>
    <row r="30" spans="1:14">
      <c r="A30" s="62" t="s">
        <v>131</v>
      </c>
      <c r="B30" s="51">
        <f>+B31</f>
        <v>0</v>
      </c>
      <c r="C30" s="51">
        <f t="shared" si="26"/>
        <v>0</v>
      </c>
      <c r="D30" s="51">
        <f t="shared" si="27"/>
        <v>0</v>
      </c>
      <c r="E30" s="51">
        <f t="shared" si="28"/>
        <v>0</v>
      </c>
      <c r="F30" s="51">
        <f t="shared" si="29"/>
        <v>0</v>
      </c>
      <c r="G30" s="51">
        <f t="shared" si="30"/>
        <v>0</v>
      </c>
      <c r="H30" s="51">
        <f t="shared" si="31"/>
        <v>0</v>
      </c>
      <c r="I30" s="51">
        <f t="shared" si="32"/>
        <v>0</v>
      </c>
      <c r="J30" s="51">
        <f t="shared" si="33"/>
        <v>0</v>
      </c>
      <c r="K30" s="51">
        <f t="shared" si="34"/>
        <v>0</v>
      </c>
      <c r="L30" s="51">
        <f t="shared" si="35"/>
        <v>0</v>
      </c>
      <c r="M30" s="51">
        <f t="shared" si="36"/>
        <v>0</v>
      </c>
      <c r="N30" s="51">
        <f>+N31</f>
        <v>0</v>
      </c>
    </row>
    <row r="31" spans="1:14">
      <c r="A31" s="63" t="s">
        <v>72</v>
      </c>
      <c r="B31" s="51"/>
      <c r="C31" s="51"/>
      <c r="D31" s="51"/>
      <c r="E31" s="51"/>
      <c r="F31" s="51"/>
      <c r="G31" s="51"/>
      <c r="H31" s="51">
        <f>SUM(D31:G31)</f>
        <v>0</v>
      </c>
      <c r="I31" s="51"/>
      <c r="J31" s="51"/>
      <c r="K31" s="51">
        <f t="shared" ref="K31" si="38">SUM(I31:J31)</f>
        <v>0</v>
      </c>
      <c r="L31" s="51"/>
      <c r="M31" s="51"/>
      <c r="N31" s="51">
        <f>+C31+H31+K31+L31+M31</f>
        <v>0</v>
      </c>
    </row>
    <row r="32" spans="1:14">
      <c r="A32" s="64" t="s">
        <v>60</v>
      </c>
      <c r="B32" s="58">
        <f t="shared" ref="B32:C34" si="39">+B33</f>
        <v>0</v>
      </c>
      <c r="C32" s="58">
        <f t="shared" si="39"/>
        <v>0</v>
      </c>
      <c r="D32" s="58">
        <f t="shared" ref="D32:D34" si="40">+D33</f>
        <v>0</v>
      </c>
      <c r="E32" s="58">
        <f t="shared" ref="E32:E34" si="41">+E33</f>
        <v>0</v>
      </c>
      <c r="F32" s="58">
        <f t="shared" ref="F32:F34" si="42">+F33</f>
        <v>0</v>
      </c>
      <c r="G32" s="58">
        <f t="shared" ref="G32:G34" si="43">+G33</f>
        <v>0</v>
      </c>
      <c r="H32" s="58">
        <f t="shared" ref="H32:H34" si="44">+H33</f>
        <v>0</v>
      </c>
      <c r="I32" s="58">
        <f t="shared" ref="I32:I34" si="45">+I33</f>
        <v>0</v>
      </c>
      <c r="J32" s="58">
        <f t="shared" ref="J32:J34" si="46">+J33</f>
        <v>0</v>
      </c>
      <c r="K32" s="58">
        <f t="shared" ref="K32:K34" si="47">+K33</f>
        <v>0</v>
      </c>
      <c r="L32" s="58">
        <f t="shared" ref="L32:L34" si="48">+L33</f>
        <v>0</v>
      </c>
      <c r="M32" s="58">
        <f t="shared" ref="M32:M34" si="49">+M33</f>
        <v>0</v>
      </c>
      <c r="N32" s="58">
        <f t="shared" ref="N32:N33" si="50">+N33</f>
        <v>0</v>
      </c>
    </row>
    <row r="33" spans="1:14">
      <c r="A33" s="60" t="s">
        <v>322</v>
      </c>
      <c r="B33" s="51">
        <f t="shared" si="39"/>
        <v>0</v>
      </c>
      <c r="C33" s="51">
        <f t="shared" si="39"/>
        <v>0</v>
      </c>
      <c r="D33" s="51">
        <f t="shared" si="40"/>
        <v>0</v>
      </c>
      <c r="E33" s="51">
        <f t="shared" si="41"/>
        <v>0</v>
      </c>
      <c r="F33" s="51">
        <f t="shared" si="42"/>
        <v>0</v>
      </c>
      <c r="G33" s="51">
        <f t="shared" si="43"/>
        <v>0</v>
      </c>
      <c r="H33" s="51">
        <f t="shared" si="44"/>
        <v>0</v>
      </c>
      <c r="I33" s="51">
        <f t="shared" si="45"/>
        <v>0</v>
      </c>
      <c r="J33" s="51">
        <f t="shared" si="46"/>
        <v>0</v>
      </c>
      <c r="K33" s="51">
        <f t="shared" si="47"/>
        <v>0</v>
      </c>
      <c r="L33" s="51">
        <f t="shared" si="48"/>
        <v>0</v>
      </c>
      <c r="M33" s="51">
        <f t="shared" si="49"/>
        <v>0</v>
      </c>
      <c r="N33" s="51">
        <f t="shared" si="50"/>
        <v>0</v>
      </c>
    </row>
    <row r="34" spans="1:14">
      <c r="A34" s="62" t="s">
        <v>131</v>
      </c>
      <c r="B34" s="51">
        <f t="shared" si="39"/>
        <v>0</v>
      </c>
      <c r="C34" s="51">
        <f t="shared" si="39"/>
        <v>0</v>
      </c>
      <c r="D34" s="51">
        <f t="shared" si="40"/>
        <v>0</v>
      </c>
      <c r="E34" s="51">
        <f t="shared" si="41"/>
        <v>0</v>
      </c>
      <c r="F34" s="51">
        <f t="shared" si="42"/>
        <v>0</v>
      </c>
      <c r="G34" s="51">
        <f t="shared" si="43"/>
        <v>0</v>
      </c>
      <c r="H34" s="51">
        <f t="shared" si="44"/>
        <v>0</v>
      </c>
      <c r="I34" s="51">
        <f t="shared" si="45"/>
        <v>0</v>
      </c>
      <c r="J34" s="51">
        <f t="shared" si="46"/>
        <v>0</v>
      </c>
      <c r="K34" s="51">
        <f t="shared" si="47"/>
        <v>0</v>
      </c>
      <c r="L34" s="51">
        <f t="shared" si="48"/>
        <v>0</v>
      </c>
      <c r="M34" s="51">
        <f t="shared" si="49"/>
        <v>0</v>
      </c>
      <c r="N34" s="51">
        <f>+N35</f>
        <v>0</v>
      </c>
    </row>
    <row r="35" spans="1:14">
      <c r="A35" s="63" t="s">
        <v>72</v>
      </c>
      <c r="B35" s="51"/>
      <c r="C35" s="51"/>
      <c r="D35" s="51"/>
      <c r="E35" s="51"/>
      <c r="F35" s="51"/>
      <c r="G35" s="51"/>
      <c r="H35" s="51">
        <f>SUM(D35:G35)</f>
        <v>0</v>
      </c>
      <c r="I35" s="51"/>
      <c r="J35" s="51"/>
      <c r="K35" s="51">
        <f t="shared" ref="K35" si="51">SUM(I35:J35)</f>
        <v>0</v>
      </c>
      <c r="L35" s="51"/>
      <c r="M35" s="51"/>
      <c r="N35" s="51">
        <f>+C35+H35+K35+L35+M35</f>
        <v>0</v>
      </c>
    </row>
    <row r="36" spans="1:14">
      <c r="A36" s="65" t="s">
        <v>7</v>
      </c>
      <c r="B36" s="66">
        <f>+B6+B19</f>
        <v>0</v>
      </c>
      <c r="C36" s="66">
        <f t="shared" ref="C36:N36" si="52">+C6+C19</f>
        <v>0</v>
      </c>
      <c r="D36" s="66">
        <f t="shared" si="52"/>
        <v>0</v>
      </c>
      <c r="E36" s="66">
        <f t="shared" si="52"/>
        <v>0</v>
      </c>
      <c r="F36" s="66">
        <f t="shared" si="52"/>
        <v>0</v>
      </c>
      <c r="G36" s="66">
        <f t="shared" si="52"/>
        <v>0</v>
      </c>
      <c r="H36" s="66">
        <f t="shared" si="52"/>
        <v>0</v>
      </c>
      <c r="I36" s="66">
        <f t="shared" si="52"/>
        <v>0</v>
      </c>
      <c r="J36" s="66">
        <f t="shared" si="52"/>
        <v>0</v>
      </c>
      <c r="K36" s="66">
        <f t="shared" si="52"/>
        <v>0</v>
      </c>
      <c r="L36" s="66">
        <f t="shared" si="52"/>
        <v>0</v>
      </c>
      <c r="M36" s="66">
        <f t="shared" si="52"/>
        <v>0</v>
      </c>
      <c r="N36" s="66">
        <f t="shared" si="52"/>
        <v>0</v>
      </c>
    </row>
  </sheetData>
  <mergeCells count="10">
    <mergeCell ref="B3:B5"/>
    <mergeCell ref="A3:A5"/>
    <mergeCell ref="A1:N1"/>
    <mergeCell ref="C3:N3"/>
    <mergeCell ref="C4:C5"/>
    <mergeCell ref="D4:H4"/>
    <mergeCell ref="I4:K4"/>
    <mergeCell ref="L4:L5"/>
    <mergeCell ref="M4:M5"/>
    <mergeCell ref="N4:N5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4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3276C-2B63-4E30-B385-7DF1EFDF9AA3}">
  <sheetPr>
    <tabColor rgb="FFFF0000"/>
  </sheetPr>
  <dimension ref="A1:W53"/>
  <sheetViews>
    <sheetView view="pageBreakPreview" zoomScaleNormal="80" zoomScaleSheetLayoutView="100" workbookViewId="0">
      <pane ySplit="1" topLeftCell="A26" activePane="bottomLeft" state="frozen"/>
      <selection activeCell="U8" sqref="U8"/>
      <selection pane="bottomLeft" activeCell="N38" sqref="N38"/>
    </sheetView>
  </sheetViews>
  <sheetFormatPr defaultColWidth="8.5703125" defaultRowHeight="23.25"/>
  <cols>
    <col min="1" max="1" width="6.42578125" style="67" customWidth="1"/>
    <col min="2" max="2" width="16" style="67" customWidth="1"/>
    <col min="3" max="3" width="15.5703125" style="67" customWidth="1"/>
    <col min="4" max="5" width="10.42578125" style="67" hidden="1" customWidth="1"/>
    <col min="6" max="6" width="11.42578125" style="67" customWidth="1"/>
    <col min="7" max="17" width="8.5703125" style="67"/>
    <col min="18" max="18" width="10" style="67" customWidth="1"/>
    <col min="19" max="22" width="8.5703125" style="67"/>
    <col min="23" max="23" width="12.42578125" style="67" customWidth="1"/>
    <col min="24" max="260" width="8.5703125" style="67"/>
    <col min="261" max="261" width="6.42578125" style="67" customWidth="1"/>
    <col min="262" max="262" width="16" style="67" customWidth="1"/>
    <col min="263" max="263" width="15.5703125" style="67" customWidth="1"/>
    <col min="264" max="265" width="10.42578125" style="67" customWidth="1"/>
    <col min="266" max="266" width="10.5703125" style="67" bestFit="1" customWidth="1"/>
    <col min="267" max="516" width="8.5703125" style="67"/>
    <col min="517" max="517" width="6.42578125" style="67" customWidth="1"/>
    <col min="518" max="518" width="16" style="67" customWidth="1"/>
    <col min="519" max="519" width="15.5703125" style="67" customWidth="1"/>
    <col min="520" max="521" width="10.42578125" style="67" customWidth="1"/>
    <col min="522" max="522" width="10.5703125" style="67" bestFit="1" customWidth="1"/>
    <col min="523" max="772" width="8.5703125" style="67"/>
    <col min="773" max="773" width="6.42578125" style="67" customWidth="1"/>
    <col min="774" max="774" width="16" style="67" customWidth="1"/>
    <col min="775" max="775" width="15.5703125" style="67" customWidth="1"/>
    <col min="776" max="777" width="10.42578125" style="67" customWidth="1"/>
    <col min="778" max="778" width="10.5703125" style="67" bestFit="1" customWidth="1"/>
    <col min="779" max="1028" width="8.5703125" style="67"/>
    <col min="1029" max="1029" width="6.42578125" style="67" customWidth="1"/>
    <col min="1030" max="1030" width="16" style="67" customWidth="1"/>
    <col min="1031" max="1031" width="15.5703125" style="67" customWidth="1"/>
    <col min="1032" max="1033" width="10.42578125" style="67" customWidth="1"/>
    <col min="1034" max="1034" width="10.5703125" style="67" bestFit="1" customWidth="1"/>
    <col min="1035" max="1284" width="8.5703125" style="67"/>
    <col min="1285" max="1285" width="6.42578125" style="67" customWidth="1"/>
    <col min="1286" max="1286" width="16" style="67" customWidth="1"/>
    <col min="1287" max="1287" width="15.5703125" style="67" customWidth="1"/>
    <col min="1288" max="1289" width="10.42578125" style="67" customWidth="1"/>
    <col min="1290" max="1290" width="10.5703125" style="67" bestFit="1" customWidth="1"/>
    <col min="1291" max="1540" width="8.5703125" style="67"/>
    <col min="1541" max="1541" width="6.42578125" style="67" customWidth="1"/>
    <col min="1542" max="1542" width="16" style="67" customWidth="1"/>
    <col min="1543" max="1543" width="15.5703125" style="67" customWidth="1"/>
    <col min="1544" max="1545" width="10.42578125" style="67" customWidth="1"/>
    <col min="1546" max="1546" width="10.5703125" style="67" bestFit="1" customWidth="1"/>
    <col min="1547" max="1796" width="8.5703125" style="67"/>
    <col min="1797" max="1797" width="6.42578125" style="67" customWidth="1"/>
    <col min="1798" max="1798" width="16" style="67" customWidth="1"/>
    <col min="1799" max="1799" width="15.5703125" style="67" customWidth="1"/>
    <col min="1800" max="1801" width="10.42578125" style="67" customWidth="1"/>
    <col min="1802" max="1802" width="10.5703125" style="67" bestFit="1" customWidth="1"/>
    <col min="1803" max="2052" width="8.5703125" style="67"/>
    <col min="2053" max="2053" width="6.42578125" style="67" customWidth="1"/>
    <col min="2054" max="2054" width="16" style="67" customWidth="1"/>
    <col min="2055" max="2055" width="15.5703125" style="67" customWidth="1"/>
    <col min="2056" max="2057" width="10.42578125" style="67" customWidth="1"/>
    <col min="2058" max="2058" width="10.5703125" style="67" bestFit="1" customWidth="1"/>
    <col min="2059" max="2308" width="8.5703125" style="67"/>
    <col min="2309" max="2309" width="6.42578125" style="67" customWidth="1"/>
    <col min="2310" max="2310" width="16" style="67" customWidth="1"/>
    <col min="2311" max="2311" width="15.5703125" style="67" customWidth="1"/>
    <col min="2312" max="2313" width="10.42578125" style="67" customWidth="1"/>
    <col min="2314" max="2314" width="10.5703125" style="67" bestFit="1" customWidth="1"/>
    <col min="2315" max="2564" width="8.5703125" style="67"/>
    <col min="2565" max="2565" width="6.42578125" style="67" customWidth="1"/>
    <col min="2566" max="2566" width="16" style="67" customWidth="1"/>
    <col min="2567" max="2567" width="15.5703125" style="67" customWidth="1"/>
    <col min="2568" max="2569" width="10.42578125" style="67" customWidth="1"/>
    <col min="2570" max="2570" width="10.5703125" style="67" bestFit="1" customWidth="1"/>
    <col min="2571" max="2820" width="8.5703125" style="67"/>
    <col min="2821" max="2821" width="6.42578125" style="67" customWidth="1"/>
    <col min="2822" max="2822" width="16" style="67" customWidth="1"/>
    <col min="2823" max="2823" width="15.5703125" style="67" customWidth="1"/>
    <col min="2824" max="2825" width="10.42578125" style="67" customWidth="1"/>
    <col min="2826" max="2826" width="10.5703125" style="67" bestFit="1" customWidth="1"/>
    <col min="2827" max="3076" width="8.5703125" style="67"/>
    <col min="3077" max="3077" width="6.42578125" style="67" customWidth="1"/>
    <col min="3078" max="3078" width="16" style="67" customWidth="1"/>
    <col min="3079" max="3079" width="15.5703125" style="67" customWidth="1"/>
    <col min="3080" max="3081" width="10.42578125" style="67" customWidth="1"/>
    <col min="3082" max="3082" width="10.5703125" style="67" bestFit="1" customWidth="1"/>
    <col min="3083" max="3332" width="8.5703125" style="67"/>
    <col min="3333" max="3333" width="6.42578125" style="67" customWidth="1"/>
    <col min="3334" max="3334" width="16" style="67" customWidth="1"/>
    <col min="3335" max="3335" width="15.5703125" style="67" customWidth="1"/>
    <col min="3336" max="3337" width="10.42578125" style="67" customWidth="1"/>
    <col min="3338" max="3338" width="10.5703125" style="67" bestFit="1" customWidth="1"/>
    <col min="3339" max="3588" width="8.5703125" style="67"/>
    <col min="3589" max="3589" width="6.42578125" style="67" customWidth="1"/>
    <col min="3590" max="3590" width="16" style="67" customWidth="1"/>
    <col min="3591" max="3591" width="15.5703125" style="67" customWidth="1"/>
    <col min="3592" max="3593" width="10.42578125" style="67" customWidth="1"/>
    <col min="3594" max="3594" width="10.5703125" style="67" bestFit="1" customWidth="1"/>
    <col min="3595" max="3844" width="8.5703125" style="67"/>
    <col min="3845" max="3845" width="6.42578125" style="67" customWidth="1"/>
    <col min="3846" max="3846" width="16" style="67" customWidth="1"/>
    <col min="3847" max="3847" width="15.5703125" style="67" customWidth="1"/>
    <col min="3848" max="3849" width="10.42578125" style="67" customWidth="1"/>
    <col min="3850" max="3850" width="10.5703125" style="67" bestFit="1" customWidth="1"/>
    <col min="3851" max="4100" width="8.5703125" style="67"/>
    <col min="4101" max="4101" width="6.42578125" style="67" customWidth="1"/>
    <col min="4102" max="4102" width="16" style="67" customWidth="1"/>
    <col min="4103" max="4103" width="15.5703125" style="67" customWidth="1"/>
    <col min="4104" max="4105" width="10.42578125" style="67" customWidth="1"/>
    <col min="4106" max="4106" width="10.5703125" style="67" bestFit="1" customWidth="1"/>
    <col min="4107" max="4356" width="8.5703125" style="67"/>
    <col min="4357" max="4357" width="6.42578125" style="67" customWidth="1"/>
    <col min="4358" max="4358" width="16" style="67" customWidth="1"/>
    <col min="4359" max="4359" width="15.5703125" style="67" customWidth="1"/>
    <col min="4360" max="4361" width="10.42578125" style="67" customWidth="1"/>
    <col min="4362" max="4362" width="10.5703125" style="67" bestFit="1" customWidth="1"/>
    <col min="4363" max="4612" width="8.5703125" style="67"/>
    <col min="4613" max="4613" width="6.42578125" style="67" customWidth="1"/>
    <col min="4614" max="4614" width="16" style="67" customWidth="1"/>
    <col min="4615" max="4615" width="15.5703125" style="67" customWidth="1"/>
    <col min="4616" max="4617" width="10.42578125" style="67" customWidth="1"/>
    <col min="4618" max="4618" width="10.5703125" style="67" bestFit="1" customWidth="1"/>
    <col min="4619" max="4868" width="8.5703125" style="67"/>
    <col min="4869" max="4869" width="6.42578125" style="67" customWidth="1"/>
    <col min="4870" max="4870" width="16" style="67" customWidth="1"/>
    <col min="4871" max="4871" width="15.5703125" style="67" customWidth="1"/>
    <col min="4872" max="4873" width="10.42578125" style="67" customWidth="1"/>
    <col min="4874" max="4874" width="10.5703125" style="67" bestFit="1" customWidth="1"/>
    <col min="4875" max="5124" width="8.5703125" style="67"/>
    <col min="5125" max="5125" width="6.42578125" style="67" customWidth="1"/>
    <col min="5126" max="5126" width="16" style="67" customWidth="1"/>
    <col min="5127" max="5127" width="15.5703125" style="67" customWidth="1"/>
    <col min="5128" max="5129" width="10.42578125" style="67" customWidth="1"/>
    <col min="5130" max="5130" width="10.5703125" style="67" bestFit="1" customWidth="1"/>
    <col min="5131" max="5380" width="8.5703125" style="67"/>
    <col min="5381" max="5381" width="6.42578125" style="67" customWidth="1"/>
    <col min="5382" max="5382" width="16" style="67" customWidth="1"/>
    <col min="5383" max="5383" width="15.5703125" style="67" customWidth="1"/>
    <col min="5384" max="5385" width="10.42578125" style="67" customWidth="1"/>
    <col min="5386" max="5386" width="10.5703125" style="67" bestFit="1" customWidth="1"/>
    <col min="5387" max="5636" width="8.5703125" style="67"/>
    <col min="5637" max="5637" width="6.42578125" style="67" customWidth="1"/>
    <col min="5638" max="5638" width="16" style="67" customWidth="1"/>
    <col min="5639" max="5639" width="15.5703125" style="67" customWidth="1"/>
    <col min="5640" max="5641" width="10.42578125" style="67" customWidth="1"/>
    <col min="5642" max="5642" width="10.5703125" style="67" bestFit="1" customWidth="1"/>
    <col min="5643" max="5892" width="8.5703125" style="67"/>
    <col min="5893" max="5893" width="6.42578125" style="67" customWidth="1"/>
    <col min="5894" max="5894" width="16" style="67" customWidth="1"/>
    <col min="5895" max="5895" width="15.5703125" style="67" customWidth="1"/>
    <col min="5896" max="5897" width="10.42578125" style="67" customWidth="1"/>
    <col min="5898" max="5898" width="10.5703125" style="67" bestFit="1" customWidth="1"/>
    <col min="5899" max="6148" width="8.5703125" style="67"/>
    <col min="6149" max="6149" width="6.42578125" style="67" customWidth="1"/>
    <col min="6150" max="6150" width="16" style="67" customWidth="1"/>
    <col min="6151" max="6151" width="15.5703125" style="67" customWidth="1"/>
    <col min="6152" max="6153" width="10.42578125" style="67" customWidth="1"/>
    <col min="6154" max="6154" width="10.5703125" style="67" bestFit="1" customWidth="1"/>
    <col min="6155" max="6404" width="8.5703125" style="67"/>
    <col min="6405" max="6405" width="6.42578125" style="67" customWidth="1"/>
    <col min="6406" max="6406" width="16" style="67" customWidth="1"/>
    <col min="6407" max="6407" width="15.5703125" style="67" customWidth="1"/>
    <col min="6408" max="6409" width="10.42578125" style="67" customWidth="1"/>
    <col min="6410" max="6410" width="10.5703125" style="67" bestFit="1" customWidth="1"/>
    <col min="6411" max="6660" width="8.5703125" style="67"/>
    <col min="6661" max="6661" width="6.42578125" style="67" customWidth="1"/>
    <col min="6662" max="6662" width="16" style="67" customWidth="1"/>
    <col min="6663" max="6663" width="15.5703125" style="67" customWidth="1"/>
    <col min="6664" max="6665" width="10.42578125" style="67" customWidth="1"/>
    <col min="6666" max="6666" width="10.5703125" style="67" bestFit="1" customWidth="1"/>
    <col min="6667" max="6916" width="8.5703125" style="67"/>
    <col min="6917" max="6917" width="6.42578125" style="67" customWidth="1"/>
    <col min="6918" max="6918" width="16" style="67" customWidth="1"/>
    <col min="6919" max="6919" width="15.5703125" style="67" customWidth="1"/>
    <col min="6920" max="6921" width="10.42578125" style="67" customWidth="1"/>
    <col min="6922" max="6922" width="10.5703125" style="67" bestFit="1" customWidth="1"/>
    <col min="6923" max="7172" width="8.5703125" style="67"/>
    <col min="7173" max="7173" width="6.42578125" style="67" customWidth="1"/>
    <col min="7174" max="7174" width="16" style="67" customWidth="1"/>
    <col min="7175" max="7175" width="15.5703125" style="67" customWidth="1"/>
    <col min="7176" max="7177" width="10.42578125" style="67" customWidth="1"/>
    <col min="7178" max="7178" width="10.5703125" style="67" bestFit="1" customWidth="1"/>
    <col min="7179" max="7428" width="8.5703125" style="67"/>
    <col min="7429" max="7429" width="6.42578125" style="67" customWidth="1"/>
    <col min="7430" max="7430" width="16" style="67" customWidth="1"/>
    <col min="7431" max="7431" width="15.5703125" style="67" customWidth="1"/>
    <col min="7432" max="7433" width="10.42578125" style="67" customWidth="1"/>
    <col min="7434" max="7434" width="10.5703125" style="67" bestFit="1" customWidth="1"/>
    <col min="7435" max="7684" width="8.5703125" style="67"/>
    <col min="7685" max="7685" width="6.42578125" style="67" customWidth="1"/>
    <col min="7686" max="7686" width="16" style="67" customWidth="1"/>
    <col min="7687" max="7687" width="15.5703125" style="67" customWidth="1"/>
    <col min="7688" max="7689" width="10.42578125" style="67" customWidth="1"/>
    <col min="7690" max="7690" width="10.5703125" style="67" bestFit="1" customWidth="1"/>
    <col min="7691" max="7940" width="8.5703125" style="67"/>
    <col min="7941" max="7941" width="6.42578125" style="67" customWidth="1"/>
    <col min="7942" max="7942" width="16" style="67" customWidth="1"/>
    <col min="7943" max="7943" width="15.5703125" style="67" customWidth="1"/>
    <col min="7944" max="7945" width="10.42578125" style="67" customWidth="1"/>
    <col min="7946" max="7946" width="10.5703125" style="67" bestFit="1" customWidth="1"/>
    <col min="7947" max="8196" width="8.5703125" style="67"/>
    <col min="8197" max="8197" width="6.42578125" style="67" customWidth="1"/>
    <col min="8198" max="8198" width="16" style="67" customWidth="1"/>
    <col min="8199" max="8199" width="15.5703125" style="67" customWidth="1"/>
    <col min="8200" max="8201" width="10.42578125" style="67" customWidth="1"/>
    <col min="8202" max="8202" width="10.5703125" style="67" bestFit="1" customWidth="1"/>
    <col min="8203" max="8452" width="8.5703125" style="67"/>
    <col min="8453" max="8453" width="6.42578125" style="67" customWidth="1"/>
    <col min="8454" max="8454" width="16" style="67" customWidth="1"/>
    <col min="8455" max="8455" width="15.5703125" style="67" customWidth="1"/>
    <col min="8456" max="8457" width="10.42578125" style="67" customWidth="1"/>
    <col min="8458" max="8458" width="10.5703125" style="67" bestFit="1" customWidth="1"/>
    <col min="8459" max="8708" width="8.5703125" style="67"/>
    <col min="8709" max="8709" width="6.42578125" style="67" customWidth="1"/>
    <col min="8710" max="8710" width="16" style="67" customWidth="1"/>
    <col min="8711" max="8711" width="15.5703125" style="67" customWidth="1"/>
    <col min="8712" max="8713" width="10.42578125" style="67" customWidth="1"/>
    <col min="8714" max="8714" width="10.5703125" style="67" bestFit="1" customWidth="1"/>
    <col min="8715" max="8964" width="8.5703125" style="67"/>
    <col min="8965" max="8965" width="6.42578125" style="67" customWidth="1"/>
    <col min="8966" max="8966" width="16" style="67" customWidth="1"/>
    <col min="8967" max="8967" width="15.5703125" style="67" customWidth="1"/>
    <col min="8968" max="8969" width="10.42578125" style="67" customWidth="1"/>
    <col min="8970" max="8970" width="10.5703125" style="67" bestFit="1" customWidth="1"/>
    <col min="8971" max="9220" width="8.5703125" style="67"/>
    <col min="9221" max="9221" width="6.42578125" style="67" customWidth="1"/>
    <col min="9222" max="9222" width="16" style="67" customWidth="1"/>
    <col min="9223" max="9223" width="15.5703125" style="67" customWidth="1"/>
    <col min="9224" max="9225" width="10.42578125" style="67" customWidth="1"/>
    <col min="9226" max="9226" width="10.5703125" style="67" bestFit="1" customWidth="1"/>
    <col min="9227" max="9476" width="8.5703125" style="67"/>
    <col min="9477" max="9477" width="6.42578125" style="67" customWidth="1"/>
    <col min="9478" max="9478" width="16" style="67" customWidth="1"/>
    <col min="9479" max="9479" width="15.5703125" style="67" customWidth="1"/>
    <col min="9480" max="9481" width="10.42578125" style="67" customWidth="1"/>
    <col min="9482" max="9482" width="10.5703125" style="67" bestFit="1" customWidth="1"/>
    <col min="9483" max="9732" width="8.5703125" style="67"/>
    <col min="9733" max="9733" width="6.42578125" style="67" customWidth="1"/>
    <col min="9734" max="9734" width="16" style="67" customWidth="1"/>
    <col min="9735" max="9735" width="15.5703125" style="67" customWidth="1"/>
    <col min="9736" max="9737" width="10.42578125" style="67" customWidth="1"/>
    <col min="9738" max="9738" width="10.5703125" style="67" bestFit="1" customWidth="1"/>
    <col min="9739" max="9988" width="8.5703125" style="67"/>
    <col min="9989" max="9989" width="6.42578125" style="67" customWidth="1"/>
    <col min="9990" max="9990" width="16" style="67" customWidth="1"/>
    <col min="9991" max="9991" width="15.5703125" style="67" customWidth="1"/>
    <col min="9992" max="9993" width="10.42578125" style="67" customWidth="1"/>
    <col min="9994" max="9994" width="10.5703125" style="67" bestFit="1" customWidth="1"/>
    <col min="9995" max="10244" width="8.5703125" style="67"/>
    <col min="10245" max="10245" width="6.42578125" style="67" customWidth="1"/>
    <col min="10246" max="10246" width="16" style="67" customWidth="1"/>
    <col min="10247" max="10247" width="15.5703125" style="67" customWidth="1"/>
    <col min="10248" max="10249" width="10.42578125" style="67" customWidth="1"/>
    <col min="10250" max="10250" width="10.5703125" style="67" bestFit="1" customWidth="1"/>
    <col min="10251" max="10500" width="8.5703125" style="67"/>
    <col min="10501" max="10501" width="6.42578125" style="67" customWidth="1"/>
    <col min="10502" max="10502" width="16" style="67" customWidth="1"/>
    <col min="10503" max="10503" width="15.5703125" style="67" customWidth="1"/>
    <col min="10504" max="10505" width="10.42578125" style="67" customWidth="1"/>
    <col min="10506" max="10506" width="10.5703125" style="67" bestFit="1" customWidth="1"/>
    <col min="10507" max="10756" width="8.5703125" style="67"/>
    <col min="10757" max="10757" width="6.42578125" style="67" customWidth="1"/>
    <col min="10758" max="10758" width="16" style="67" customWidth="1"/>
    <col min="10759" max="10759" width="15.5703125" style="67" customWidth="1"/>
    <col min="10760" max="10761" width="10.42578125" style="67" customWidth="1"/>
    <col min="10762" max="10762" width="10.5703125" style="67" bestFit="1" customWidth="1"/>
    <col min="10763" max="11012" width="8.5703125" style="67"/>
    <col min="11013" max="11013" width="6.42578125" style="67" customWidth="1"/>
    <col min="11014" max="11014" width="16" style="67" customWidth="1"/>
    <col min="11015" max="11015" width="15.5703125" style="67" customWidth="1"/>
    <col min="11016" max="11017" width="10.42578125" style="67" customWidth="1"/>
    <col min="11018" max="11018" width="10.5703125" style="67" bestFit="1" customWidth="1"/>
    <col min="11019" max="11268" width="8.5703125" style="67"/>
    <col min="11269" max="11269" width="6.42578125" style="67" customWidth="1"/>
    <col min="11270" max="11270" width="16" style="67" customWidth="1"/>
    <col min="11271" max="11271" width="15.5703125" style="67" customWidth="1"/>
    <col min="11272" max="11273" width="10.42578125" style="67" customWidth="1"/>
    <col min="11274" max="11274" width="10.5703125" style="67" bestFit="1" customWidth="1"/>
    <col min="11275" max="11524" width="8.5703125" style="67"/>
    <col min="11525" max="11525" width="6.42578125" style="67" customWidth="1"/>
    <col min="11526" max="11526" width="16" style="67" customWidth="1"/>
    <col min="11527" max="11527" width="15.5703125" style="67" customWidth="1"/>
    <col min="11528" max="11529" width="10.42578125" style="67" customWidth="1"/>
    <col min="11530" max="11530" width="10.5703125" style="67" bestFit="1" customWidth="1"/>
    <col min="11531" max="11780" width="8.5703125" style="67"/>
    <col min="11781" max="11781" width="6.42578125" style="67" customWidth="1"/>
    <col min="11782" max="11782" width="16" style="67" customWidth="1"/>
    <col min="11783" max="11783" width="15.5703125" style="67" customWidth="1"/>
    <col min="11784" max="11785" width="10.42578125" style="67" customWidth="1"/>
    <col min="11786" max="11786" width="10.5703125" style="67" bestFit="1" customWidth="1"/>
    <col min="11787" max="12036" width="8.5703125" style="67"/>
    <col min="12037" max="12037" width="6.42578125" style="67" customWidth="1"/>
    <col min="12038" max="12038" width="16" style="67" customWidth="1"/>
    <col min="12039" max="12039" width="15.5703125" style="67" customWidth="1"/>
    <col min="12040" max="12041" width="10.42578125" style="67" customWidth="1"/>
    <col min="12042" max="12042" width="10.5703125" style="67" bestFit="1" customWidth="1"/>
    <col min="12043" max="12292" width="8.5703125" style="67"/>
    <col min="12293" max="12293" width="6.42578125" style="67" customWidth="1"/>
    <col min="12294" max="12294" width="16" style="67" customWidth="1"/>
    <col min="12295" max="12295" width="15.5703125" style="67" customWidth="1"/>
    <col min="12296" max="12297" width="10.42578125" style="67" customWidth="1"/>
    <col min="12298" max="12298" width="10.5703125" style="67" bestFit="1" customWidth="1"/>
    <col min="12299" max="12548" width="8.5703125" style="67"/>
    <col min="12549" max="12549" width="6.42578125" style="67" customWidth="1"/>
    <col min="12550" max="12550" width="16" style="67" customWidth="1"/>
    <col min="12551" max="12551" width="15.5703125" style="67" customWidth="1"/>
    <col min="12552" max="12553" width="10.42578125" style="67" customWidth="1"/>
    <col min="12554" max="12554" width="10.5703125" style="67" bestFit="1" customWidth="1"/>
    <col min="12555" max="12804" width="8.5703125" style="67"/>
    <col min="12805" max="12805" width="6.42578125" style="67" customWidth="1"/>
    <col min="12806" max="12806" width="16" style="67" customWidth="1"/>
    <col min="12807" max="12807" width="15.5703125" style="67" customWidth="1"/>
    <col min="12808" max="12809" width="10.42578125" style="67" customWidth="1"/>
    <col min="12810" max="12810" width="10.5703125" style="67" bestFit="1" customWidth="1"/>
    <col min="12811" max="13060" width="8.5703125" style="67"/>
    <col min="13061" max="13061" width="6.42578125" style="67" customWidth="1"/>
    <col min="13062" max="13062" width="16" style="67" customWidth="1"/>
    <col min="13063" max="13063" width="15.5703125" style="67" customWidth="1"/>
    <col min="13064" max="13065" width="10.42578125" style="67" customWidth="1"/>
    <col min="13066" max="13066" width="10.5703125" style="67" bestFit="1" customWidth="1"/>
    <col min="13067" max="13316" width="8.5703125" style="67"/>
    <col min="13317" max="13317" width="6.42578125" style="67" customWidth="1"/>
    <col min="13318" max="13318" width="16" style="67" customWidth="1"/>
    <col min="13319" max="13319" width="15.5703125" style="67" customWidth="1"/>
    <col min="13320" max="13321" width="10.42578125" style="67" customWidth="1"/>
    <col min="13322" max="13322" width="10.5703125" style="67" bestFit="1" customWidth="1"/>
    <col min="13323" max="13572" width="8.5703125" style="67"/>
    <col min="13573" max="13573" width="6.42578125" style="67" customWidth="1"/>
    <col min="13574" max="13574" width="16" style="67" customWidth="1"/>
    <col min="13575" max="13575" width="15.5703125" style="67" customWidth="1"/>
    <col min="13576" max="13577" width="10.42578125" style="67" customWidth="1"/>
    <col min="13578" max="13578" width="10.5703125" style="67" bestFit="1" customWidth="1"/>
    <col min="13579" max="13828" width="8.5703125" style="67"/>
    <col min="13829" max="13829" width="6.42578125" style="67" customWidth="1"/>
    <col min="13830" max="13830" width="16" style="67" customWidth="1"/>
    <col min="13831" max="13831" width="15.5703125" style="67" customWidth="1"/>
    <col min="13832" max="13833" width="10.42578125" style="67" customWidth="1"/>
    <col min="13834" max="13834" width="10.5703125" style="67" bestFit="1" customWidth="1"/>
    <col min="13835" max="14084" width="8.5703125" style="67"/>
    <col min="14085" max="14085" width="6.42578125" style="67" customWidth="1"/>
    <col min="14086" max="14086" width="16" style="67" customWidth="1"/>
    <col min="14087" max="14087" width="15.5703125" style="67" customWidth="1"/>
    <col min="14088" max="14089" width="10.42578125" style="67" customWidth="1"/>
    <col min="14090" max="14090" width="10.5703125" style="67" bestFit="1" customWidth="1"/>
    <col min="14091" max="14340" width="8.5703125" style="67"/>
    <col min="14341" max="14341" width="6.42578125" style="67" customWidth="1"/>
    <col min="14342" max="14342" width="16" style="67" customWidth="1"/>
    <col min="14343" max="14343" width="15.5703125" style="67" customWidth="1"/>
    <col min="14344" max="14345" width="10.42578125" style="67" customWidth="1"/>
    <col min="14346" max="14346" width="10.5703125" style="67" bestFit="1" customWidth="1"/>
    <col min="14347" max="14596" width="8.5703125" style="67"/>
    <col min="14597" max="14597" width="6.42578125" style="67" customWidth="1"/>
    <col min="14598" max="14598" width="16" style="67" customWidth="1"/>
    <col min="14599" max="14599" width="15.5703125" style="67" customWidth="1"/>
    <col min="14600" max="14601" width="10.42578125" style="67" customWidth="1"/>
    <col min="14602" max="14602" width="10.5703125" style="67" bestFit="1" customWidth="1"/>
    <col min="14603" max="14852" width="8.5703125" style="67"/>
    <col min="14853" max="14853" width="6.42578125" style="67" customWidth="1"/>
    <col min="14854" max="14854" width="16" style="67" customWidth="1"/>
    <col min="14855" max="14855" width="15.5703125" style="67" customWidth="1"/>
    <col min="14856" max="14857" width="10.42578125" style="67" customWidth="1"/>
    <col min="14858" max="14858" width="10.5703125" style="67" bestFit="1" customWidth="1"/>
    <col min="14859" max="15108" width="8.5703125" style="67"/>
    <col min="15109" max="15109" width="6.42578125" style="67" customWidth="1"/>
    <col min="15110" max="15110" width="16" style="67" customWidth="1"/>
    <col min="15111" max="15111" width="15.5703125" style="67" customWidth="1"/>
    <col min="15112" max="15113" width="10.42578125" style="67" customWidth="1"/>
    <col min="15114" max="15114" width="10.5703125" style="67" bestFit="1" customWidth="1"/>
    <col min="15115" max="15364" width="8.5703125" style="67"/>
    <col min="15365" max="15365" width="6.42578125" style="67" customWidth="1"/>
    <col min="15366" max="15366" width="16" style="67" customWidth="1"/>
    <col min="15367" max="15367" width="15.5703125" style="67" customWidth="1"/>
    <col min="15368" max="15369" width="10.42578125" style="67" customWidth="1"/>
    <col min="15370" max="15370" width="10.5703125" style="67" bestFit="1" customWidth="1"/>
    <col min="15371" max="15620" width="8.5703125" style="67"/>
    <col min="15621" max="15621" width="6.42578125" style="67" customWidth="1"/>
    <col min="15622" max="15622" width="16" style="67" customWidth="1"/>
    <col min="15623" max="15623" width="15.5703125" style="67" customWidth="1"/>
    <col min="15624" max="15625" width="10.42578125" style="67" customWidth="1"/>
    <col min="15626" max="15626" width="10.5703125" style="67" bestFit="1" customWidth="1"/>
    <col min="15627" max="15876" width="8.5703125" style="67"/>
    <col min="15877" max="15877" width="6.42578125" style="67" customWidth="1"/>
    <col min="15878" max="15878" width="16" style="67" customWidth="1"/>
    <col min="15879" max="15879" width="15.5703125" style="67" customWidth="1"/>
    <col min="15880" max="15881" width="10.42578125" style="67" customWidth="1"/>
    <col min="15882" max="15882" width="10.5703125" style="67" bestFit="1" customWidth="1"/>
    <col min="15883" max="16132" width="8.5703125" style="67"/>
    <col min="16133" max="16133" width="6.42578125" style="67" customWidth="1"/>
    <col min="16134" max="16134" width="16" style="67" customWidth="1"/>
    <col min="16135" max="16135" width="15.5703125" style="67" customWidth="1"/>
    <col min="16136" max="16137" width="10.42578125" style="67" customWidth="1"/>
    <col min="16138" max="16138" width="10.5703125" style="67" bestFit="1" customWidth="1"/>
    <col min="16139" max="16384" width="8.5703125" style="67"/>
  </cols>
  <sheetData>
    <row r="1" spans="1:23" ht="27">
      <c r="A1" s="239" t="s">
        <v>323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</row>
    <row r="2" spans="1:23" ht="27">
      <c r="A2" s="239" t="s">
        <v>103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</row>
    <row r="4" spans="1:23">
      <c r="A4" s="240" t="s">
        <v>77</v>
      </c>
      <c r="B4" s="240" t="s">
        <v>78</v>
      </c>
      <c r="C4" s="240" t="s">
        <v>1</v>
      </c>
      <c r="D4" s="241" t="s">
        <v>79</v>
      </c>
      <c r="E4" s="242"/>
      <c r="F4" s="240" t="s">
        <v>80</v>
      </c>
      <c r="G4" s="240" t="s">
        <v>81</v>
      </c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</row>
    <row r="5" spans="1:23">
      <c r="A5" s="240"/>
      <c r="B5" s="240"/>
      <c r="C5" s="240"/>
      <c r="D5" s="243"/>
      <c r="E5" s="244"/>
      <c r="F5" s="240"/>
      <c r="G5" s="245" t="s">
        <v>82</v>
      </c>
      <c r="H5" s="246"/>
      <c r="I5" s="246"/>
      <c r="J5" s="247"/>
      <c r="K5" s="245" t="s">
        <v>83</v>
      </c>
      <c r="L5" s="246"/>
      <c r="M5" s="246"/>
      <c r="N5" s="247"/>
      <c r="O5" s="245" t="s">
        <v>84</v>
      </c>
      <c r="P5" s="246"/>
      <c r="Q5" s="246"/>
      <c r="R5" s="247"/>
      <c r="S5" s="240" t="s">
        <v>85</v>
      </c>
      <c r="T5" s="240"/>
      <c r="U5" s="240"/>
      <c r="V5" s="240"/>
      <c r="W5" s="248" t="s">
        <v>26</v>
      </c>
    </row>
    <row r="6" spans="1:23">
      <c r="A6" s="240"/>
      <c r="B6" s="240"/>
      <c r="C6" s="240"/>
      <c r="D6" s="68" t="s">
        <v>78</v>
      </c>
      <c r="E6" s="68" t="s">
        <v>1</v>
      </c>
      <c r="F6" s="240"/>
      <c r="G6" s="69">
        <v>244623</v>
      </c>
      <c r="H6" s="69">
        <v>244654</v>
      </c>
      <c r="I6" s="69">
        <v>244684</v>
      </c>
      <c r="J6" s="70" t="s">
        <v>86</v>
      </c>
      <c r="K6" s="69">
        <v>244715</v>
      </c>
      <c r="L6" s="69">
        <v>244746</v>
      </c>
      <c r="M6" s="69">
        <v>244774</v>
      </c>
      <c r="N6" s="70" t="s">
        <v>87</v>
      </c>
      <c r="O6" s="69">
        <v>244805</v>
      </c>
      <c r="P6" s="69">
        <v>244835</v>
      </c>
      <c r="Q6" s="69">
        <v>244866</v>
      </c>
      <c r="R6" s="70" t="s">
        <v>88</v>
      </c>
      <c r="S6" s="69">
        <v>244896</v>
      </c>
      <c r="T6" s="69">
        <v>244927</v>
      </c>
      <c r="U6" s="69">
        <v>244958</v>
      </c>
      <c r="V6" s="70" t="s">
        <v>89</v>
      </c>
      <c r="W6" s="249"/>
    </row>
    <row r="7" spans="1:23" s="74" customFormat="1" ht="23.25" customHeight="1">
      <c r="A7" s="71"/>
      <c r="B7" s="72" t="s">
        <v>73</v>
      </c>
      <c r="C7" s="71"/>
      <c r="D7" s="71"/>
      <c r="E7" s="71"/>
      <c r="F7" s="71"/>
      <c r="G7" s="73">
        <f>+G9</f>
        <v>0</v>
      </c>
      <c r="H7" s="73">
        <f t="shared" ref="H7:W7" si="0">+H9</f>
        <v>0</v>
      </c>
      <c r="I7" s="73">
        <f t="shared" si="0"/>
        <v>0</v>
      </c>
      <c r="J7" s="73">
        <f t="shared" si="0"/>
        <v>0</v>
      </c>
      <c r="K7" s="73">
        <f t="shared" si="0"/>
        <v>0</v>
      </c>
      <c r="L7" s="73">
        <f t="shared" si="0"/>
        <v>0</v>
      </c>
      <c r="M7" s="73">
        <f t="shared" si="0"/>
        <v>0</v>
      </c>
      <c r="N7" s="73">
        <f t="shared" si="0"/>
        <v>0</v>
      </c>
      <c r="O7" s="73">
        <f t="shared" si="0"/>
        <v>0</v>
      </c>
      <c r="P7" s="73">
        <f t="shared" si="0"/>
        <v>0</v>
      </c>
      <c r="Q7" s="73">
        <f t="shared" si="0"/>
        <v>0</v>
      </c>
      <c r="R7" s="73">
        <f t="shared" si="0"/>
        <v>0</v>
      </c>
      <c r="S7" s="73">
        <f t="shared" si="0"/>
        <v>0</v>
      </c>
      <c r="T7" s="73">
        <f t="shared" si="0"/>
        <v>0</v>
      </c>
      <c r="U7" s="73">
        <f t="shared" si="0"/>
        <v>0</v>
      </c>
      <c r="V7" s="73">
        <f t="shared" si="0"/>
        <v>0</v>
      </c>
      <c r="W7" s="73">
        <f t="shared" si="0"/>
        <v>0</v>
      </c>
    </row>
    <row r="8" spans="1:23">
      <c r="A8" s="75"/>
      <c r="B8" s="76" t="s">
        <v>90</v>
      </c>
      <c r="C8" s="75"/>
      <c r="D8" s="75"/>
      <c r="E8" s="75"/>
      <c r="F8" s="75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8"/>
      <c r="W8" s="79"/>
    </row>
    <row r="9" spans="1:23">
      <c r="A9" s="80"/>
      <c r="B9" s="81" t="s">
        <v>91</v>
      </c>
      <c r="C9" s="81"/>
      <c r="D9" s="81"/>
      <c r="E9" s="81"/>
      <c r="F9" s="81"/>
      <c r="G9" s="82">
        <f>+G10</f>
        <v>0</v>
      </c>
      <c r="H9" s="82">
        <f t="shared" ref="H9:V10" si="1">+H10</f>
        <v>0</v>
      </c>
      <c r="I9" s="82">
        <f t="shared" si="1"/>
        <v>0</v>
      </c>
      <c r="J9" s="82">
        <f t="shared" si="1"/>
        <v>0</v>
      </c>
      <c r="K9" s="82">
        <f t="shared" si="1"/>
        <v>0</v>
      </c>
      <c r="L9" s="82">
        <f t="shared" si="1"/>
        <v>0</v>
      </c>
      <c r="M9" s="82">
        <f t="shared" si="1"/>
        <v>0</v>
      </c>
      <c r="N9" s="82">
        <f t="shared" si="1"/>
        <v>0</v>
      </c>
      <c r="O9" s="82">
        <f t="shared" si="1"/>
        <v>0</v>
      </c>
      <c r="P9" s="82">
        <f t="shared" si="1"/>
        <v>0</v>
      </c>
      <c r="Q9" s="82">
        <f t="shared" si="1"/>
        <v>0</v>
      </c>
      <c r="R9" s="82">
        <f t="shared" si="1"/>
        <v>0</v>
      </c>
      <c r="S9" s="82">
        <f t="shared" si="1"/>
        <v>0</v>
      </c>
      <c r="T9" s="82">
        <f t="shared" si="1"/>
        <v>0</v>
      </c>
      <c r="U9" s="82">
        <f t="shared" si="1"/>
        <v>0</v>
      </c>
      <c r="V9" s="82">
        <f t="shared" si="1"/>
        <v>0</v>
      </c>
      <c r="W9" s="82">
        <f>+W10</f>
        <v>0</v>
      </c>
    </row>
    <row r="10" spans="1:23">
      <c r="A10" s="80"/>
      <c r="B10" s="83"/>
      <c r="C10" s="81" t="s">
        <v>92</v>
      </c>
      <c r="D10" s="81"/>
      <c r="E10" s="81"/>
      <c r="F10" s="81"/>
      <c r="G10" s="82">
        <f>+G11</f>
        <v>0</v>
      </c>
      <c r="H10" s="82">
        <f t="shared" si="1"/>
        <v>0</v>
      </c>
      <c r="I10" s="82">
        <f>+I11</f>
        <v>0</v>
      </c>
      <c r="J10" s="82">
        <f>+J11</f>
        <v>0</v>
      </c>
      <c r="K10" s="82">
        <f t="shared" si="1"/>
        <v>0</v>
      </c>
      <c r="L10" s="82">
        <f t="shared" si="1"/>
        <v>0</v>
      </c>
      <c r="M10" s="82">
        <f t="shared" si="1"/>
        <v>0</v>
      </c>
      <c r="N10" s="82">
        <f t="shared" si="1"/>
        <v>0</v>
      </c>
      <c r="O10" s="82">
        <f t="shared" si="1"/>
        <v>0</v>
      </c>
      <c r="P10" s="82">
        <f t="shared" si="1"/>
        <v>0</v>
      </c>
      <c r="Q10" s="82">
        <f t="shared" si="1"/>
        <v>0</v>
      </c>
      <c r="R10" s="82">
        <f t="shared" si="1"/>
        <v>0</v>
      </c>
      <c r="S10" s="82">
        <f t="shared" si="1"/>
        <v>0</v>
      </c>
      <c r="T10" s="82">
        <f t="shared" si="1"/>
        <v>0</v>
      </c>
      <c r="U10" s="82">
        <f t="shared" si="1"/>
        <v>0</v>
      </c>
      <c r="V10" s="82">
        <f t="shared" si="1"/>
        <v>0</v>
      </c>
      <c r="W10" s="82">
        <f>+W11</f>
        <v>0</v>
      </c>
    </row>
    <row r="11" spans="1:23">
      <c r="A11" s="80"/>
      <c r="B11" s="80"/>
      <c r="C11" s="80"/>
      <c r="D11" s="80"/>
      <c r="E11" s="80"/>
      <c r="F11" s="84" t="s">
        <v>6</v>
      </c>
      <c r="G11" s="85">
        <f>+G12+G17+G21+G22</f>
        <v>0</v>
      </c>
      <c r="H11" s="85">
        <f>+H12+H17+H21+H22</f>
        <v>0</v>
      </c>
      <c r="I11" s="85">
        <f>+I12+I17+I21+I22</f>
        <v>0</v>
      </c>
      <c r="J11" s="85">
        <f>+J12+J17+J21+J22</f>
        <v>0</v>
      </c>
      <c r="K11" s="85">
        <f t="shared" ref="K11:U11" si="2">+K12+K17+K21+K22</f>
        <v>0</v>
      </c>
      <c r="L11" s="85">
        <f t="shared" si="2"/>
        <v>0</v>
      </c>
      <c r="M11" s="85">
        <f>+M12+M17+M21+M22</f>
        <v>0</v>
      </c>
      <c r="N11" s="85">
        <f>+N12+N17+N21+N22</f>
        <v>0</v>
      </c>
      <c r="O11" s="85">
        <f t="shared" si="2"/>
        <v>0</v>
      </c>
      <c r="P11" s="85">
        <f t="shared" si="2"/>
        <v>0</v>
      </c>
      <c r="Q11" s="85">
        <f t="shared" si="2"/>
        <v>0</v>
      </c>
      <c r="R11" s="85">
        <f>+R12+R17+R21+R22</f>
        <v>0</v>
      </c>
      <c r="S11" s="85">
        <f t="shared" si="2"/>
        <v>0</v>
      </c>
      <c r="T11" s="85">
        <f t="shared" si="2"/>
        <v>0</v>
      </c>
      <c r="U11" s="85">
        <f t="shared" si="2"/>
        <v>0</v>
      </c>
      <c r="V11" s="85">
        <f>+V12+V17+V21+V22</f>
        <v>0</v>
      </c>
      <c r="W11" s="85">
        <f>+W12+W17+W21+W22</f>
        <v>0</v>
      </c>
    </row>
    <row r="12" spans="1:23">
      <c r="A12" s="80"/>
      <c r="B12" s="80"/>
      <c r="C12" s="80"/>
      <c r="D12" s="80"/>
      <c r="E12" s="80"/>
      <c r="F12" s="86" t="s">
        <v>22</v>
      </c>
      <c r="G12" s="87">
        <f>SUM(G13:G16)</f>
        <v>0</v>
      </c>
      <c r="H12" s="87">
        <f>SUM(H13:H16)</f>
        <v>0</v>
      </c>
      <c r="I12" s="87">
        <f>SUM(I13:I16)</f>
        <v>0</v>
      </c>
      <c r="J12" s="87">
        <f>SUM(G12:I12)</f>
        <v>0</v>
      </c>
      <c r="K12" s="87">
        <f t="shared" ref="K12:U12" si="3">SUM(K13:K16)</f>
        <v>0</v>
      </c>
      <c r="L12" s="87">
        <f t="shared" si="3"/>
        <v>0</v>
      </c>
      <c r="M12" s="87">
        <f t="shared" si="3"/>
        <v>0</v>
      </c>
      <c r="N12" s="87">
        <f>SUM(K12:M12)</f>
        <v>0</v>
      </c>
      <c r="O12" s="87">
        <f t="shared" si="3"/>
        <v>0</v>
      </c>
      <c r="P12" s="87">
        <f t="shared" si="3"/>
        <v>0</v>
      </c>
      <c r="Q12" s="87">
        <f t="shared" si="3"/>
        <v>0</v>
      </c>
      <c r="R12" s="87">
        <f>SUM(O12:Q12)</f>
        <v>0</v>
      </c>
      <c r="S12" s="87">
        <f t="shared" si="3"/>
        <v>0</v>
      </c>
      <c r="T12" s="87">
        <f t="shared" si="3"/>
        <v>0</v>
      </c>
      <c r="U12" s="87">
        <f t="shared" si="3"/>
        <v>0</v>
      </c>
      <c r="V12" s="87">
        <f>SUM(S12:U12)</f>
        <v>0</v>
      </c>
      <c r="W12" s="87">
        <f>+J12+N12+R12+V12</f>
        <v>0</v>
      </c>
    </row>
    <row r="13" spans="1:23" ht="18.75" customHeight="1">
      <c r="A13" s="80"/>
      <c r="B13" s="80"/>
      <c r="C13" s="80"/>
      <c r="D13" s="80"/>
      <c r="E13" s="80"/>
      <c r="F13" s="88" t="s">
        <v>31</v>
      </c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>
        <f t="shared" ref="W13:W16" si="4">SUM(G13:U13)</f>
        <v>0</v>
      </c>
    </row>
    <row r="14" spans="1:23" ht="18.75" customHeight="1">
      <c r="A14" s="80"/>
      <c r="B14" s="80"/>
      <c r="C14" s="80"/>
      <c r="D14" s="80"/>
      <c r="E14" s="80"/>
      <c r="F14" s="88" t="s">
        <v>32</v>
      </c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>
        <f t="shared" si="4"/>
        <v>0</v>
      </c>
    </row>
    <row r="15" spans="1:23" ht="18.75" customHeight="1">
      <c r="A15" s="80"/>
      <c r="B15" s="80"/>
      <c r="C15" s="80"/>
      <c r="D15" s="80"/>
      <c r="E15" s="80"/>
      <c r="F15" s="88" t="s">
        <v>33</v>
      </c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>
        <f t="shared" si="4"/>
        <v>0</v>
      </c>
    </row>
    <row r="16" spans="1:23" ht="18.75" customHeight="1">
      <c r="A16" s="80"/>
      <c r="B16" s="80"/>
      <c r="C16" s="80"/>
      <c r="D16" s="80"/>
      <c r="E16" s="80"/>
      <c r="F16" s="88" t="s">
        <v>34</v>
      </c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>
        <f t="shared" si="4"/>
        <v>0</v>
      </c>
    </row>
    <row r="17" spans="1:23" ht="18.75" customHeight="1">
      <c r="A17" s="80"/>
      <c r="B17" s="80"/>
      <c r="C17" s="80"/>
      <c r="D17" s="80"/>
      <c r="E17" s="80"/>
      <c r="F17" s="86" t="s">
        <v>23</v>
      </c>
      <c r="G17" s="87">
        <f>+G18+G20</f>
        <v>0</v>
      </c>
      <c r="H17" s="87">
        <f>+H18+H20</f>
        <v>0</v>
      </c>
      <c r="I17" s="87">
        <f>+I18+I20</f>
        <v>0</v>
      </c>
      <c r="J17" s="87">
        <f>SUM(G17:I17)</f>
        <v>0</v>
      </c>
      <c r="K17" s="87">
        <f>+K18+K20</f>
        <v>0</v>
      </c>
      <c r="L17" s="87">
        <f>+L18+L20</f>
        <v>0</v>
      </c>
      <c r="M17" s="87">
        <f>+M18+M20</f>
        <v>0</v>
      </c>
      <c r="N17" s="87">
        <f>SUM(K17:M17)</f>
        <v>0</v>
      </c>
      <c r="O17" s="87">
        <f>+O18+O20</f>
        <v>0</v>
      </c>
      <c r="P17" s="87">
        <f>+P18+P20</f>
        <v>0</v>
      </c>
      <c r="Q17" s="87">
        <f>+Q18+Q20</f>
        <v>0</v>
      </c>
      <c r="R17" s="87">
        <f>SUM(O17:Q17)</f>
        <v>0</v>
      </c>
      <c r="S17" s="87">
        <f>+S18+S20</f>
        <v>0</v>
      </c>
      <c r="T17" s="87">
        <f>+T18+T20</f>
        <v>0</v>
      </c>
      <c r="U17" s="87">
        <f>+U18+U20</f>
        <v>0</v>
      </c>
      <c r="V17" s="87">
        <f>SUM(S17:U17)</f>
        <v>0</v>
      </c>
      <c r="W17" s="87">
        <f>+J17+N17+R17+V17</f>
        <v>0</v>
      </c>
    </row>
    <row r="18" spans="1:23" ht="18.75" customHeight="1">
      <c r="A18" s="80"/>
      <c r="B18" s="80"/>
      <c r="C18" s="80"/>
      <c r="D18" s="80"/>
      <c r="E18" s="80"/>
      <c r="F18" s="88" t="s">
        <v>35</v>
      </c>
      <c r="G18" s="89">
        <f>SUM(G19:G19)</f>
        <v>0</v>
      </c>
      <c r="H18" s="89">
        <f>SUM(H19:H19)</f>
        <v>0</v>
      </c>
      <c r="I18" s="89">
        <f>SUM(I19:I19)</f>
        <v>0</v>
      </c>
      <c r="J18" s="89"/>
      <c r="K18" s="89">
        <f>SUM(K19:K19)</f>
        <v>0</v>
      </c>
      <c r="L18" s="89">
        <f>SUM(L19:L19)</f>
        <v>0</v>
      </c>
      <c r="M18" s="89">
        <f>SUM(M19:M19)</f>
        <v>0</v>
      </c>
      <c r="N18" s="89"/>
      <c r="O18" s="89">
        <f>SUM(O19:O19)</f>
        <v>0</v>
      </c>
      <c r="P18" s="89">
        <f>SUM(P19:P19)</f>
        <v>0</v>
      </c>
      <c r="Q18" s="89">
        <f>SUM(Q19:Q19)</f>
        <v>0</v>
      </c>
      <c r="R18" s="89"/>
      <c r="S18" s="89">
        <f>SUM(S19:S19)</f>
        <v>0</v>
      </c>
      <c r="T18" s="89">
        <f>SUM(T19:T19)</f>
        <v>0</v>
      </c>
      <c r="U18" s="89">
        <f>SUM(U19:U19)</f>
        <v>0</v>
      </c>
      <c r="V18" s="89"/>
      <c r="W18" s="89">
        <f>SUM(G18:U18)</f>
        <v>0</v>
      </c>
    </row>
    <row r="19" spans="1:23" ht="19.5" customHeight="1">
      <c r="A19" s="90"/>
      <c r="B19" s="80"/>
      <c r="C19" s="80"/>
      <c r="D19" s="80"/>
      <c r="E19" s="80"/>
      <c r="F19" s="88" t="s">
        <v>93</v>
      </c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>
        <f>SUM(G19:U19)</f>
        <v>0</v>
      </c>
    </row>
    <row r="20" spans="1:23" ht="18.75" customHeight="1">
      <c r="A20" s="80"/>
      <c r="B20" s="80"/>
      <c r="C20" s="80"/>
      <c r="D20" s="80"/>
      <c r="E20" s="80"/>
      <c r="F20" s="88" t="s">
        <v>94</v>
      </c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>
        <f>SUM(G20:U20)</f>
        <v>0</v>
      </c>
    </row>
    <row r="21" spans="1:23" ht="18.75" customHeight="1">
      <c r="A21" s="80"/>
      <c r="B21" s="80"/>
      <c r="C21" s="80"/>
      <c r="D21" s="80"/>
      <c r="E21" s="80"/>
      <c r="F21" s="86" t="s">
        <v>37</v>
      </c>
      <c r="G21" s="87"/>
      <c r="H21" s="87"/>
      <c r="I21" s="87"/>
      <c r="J21" s="87">
        <f>SUM(G21:I21)</f>
        <v>0</v>
      </c>
      <c r="K21" s="87"/>
      <c r="L21" s="87"/>
      <c r="M21" s="87"/>
      <c r="N21" s="87">
        <f>SUM(K21:M21)</f>
        <v>0</v>
      </c>
      <c r="O21" s="87"/>
      <c r="P21" s="87"/>
      <c r="Q21" s="87"/>
      <c r="R21" s="87">
        <f>SUM(O21:Q21)</f>
        <v>0</v>
      </c>
      <c r="S21" s="87"/>
      <c r="T21" s="87"/>
      <c r="U21" s="87"/>
      <c r="V21" s="87">
        <f>SUM(S21:U21)</f>
        <v>0</v>
      </c>
      <c r="W21" s="87">
        <f>+J21+N21+R21+V21</f>
        <v>0</v>
      </c>
    </row>
    <row r="22" spans="1:23" ht="18.75" customHeight="1">
      <c r="A22" s="80"/>
      <c r="B22" s="80"/>
      <c r="C22" s="80"/>
      <c r="D22" s="80"/>
      <c r="E22" s="80"/>
      <c r="F22" s="86" t="s">
        <v>38</v>
      </c>
      <c r="G22" s="87"/>
      <c r="H22" s="87"/>
      <c r="I22" s="87"/>
      <c r="J22" s="87">
        <f>SUM(G22:I22)</f>
        <v>0</v>
      </c>
      <c r="K22" s="87"/>
      <c r="L22" s="87"/>
      <c r="M22" s="87"/>
      <c r="N22" s="87">
        <f>SUM(K22:M22)</f>
        <v>0</v>
      </c>
      <c r="O22" s="87"/>
      <c r="P22" s="87"/>
      <c r="Q22" s="87"/>
      <c r="R22" s="87">
        <f>SUM(O22:Q22)</f>
        <v>0</v>
      </c>
      <c r="S22" s="87"/>
      <c r="T22" s="87"/>
      <c r="U22" s="87"/>
      <c r="V22" s="87">
        <f>SUM(S22:U22)</f>
        <v>0</v>
      </c>
      <c r="W22" s="87">
        <f>+J22+N22+R22+V22</f>
        <v>0</v>
      </c>
    </row>
    <row r="23" spans="1:23" s="74" customFormat="1" ht="23.25" customHeight="1">
      <c r="A23" s="71"/>
      <c r="B23" s="72" t="s">
        <v>95</v>
      </c>
      <c r="C23" s="71"/>
      <c r="D23" s="71"/>
      <c r="E23" s="71"/>
      <c r="F23" s="71"/>
      <c r="G23" s="73">
        <f>+G26</f>
        <v>0</v>
      </c>
      <c r="H23" s="73">
        <f t="shared" ref="H23:W23" si="5">+H26</f>
        <v>0</v>
      </c>
      <c r="I23" s="73">
        <f t="shared" si="5"/>
        <v>0</v>
      </c>
      <c r="J23" s="73">
        <f t="shared" si="5"/>
        <v>0</v>
      </c>
      <c r="K23" s="73">
        <f t="shared" si="5"/>
        <v>0</v>
      </c>
      <c r="L23" s="73">
        <f t="shared" si="5"/>
        <v>0</v>
      </c>
      <c r="M23" s="73">
        <f t="shared" si="5"/>
        <v>0</v>
      </c>
      <c r="N23" s="73">
        <f t="shared" si="5"/>
        <v>0</v>
      </c>
      <c r="O23" s="73">
        <f t="shared" si="5"/>
        <v>0</v>
      </c>
      <c r="P23" s="73">
        <f t="shared" si="5"/>
        <v>0</v>
      </c>
      <c r="Q23" s="73">
        <f t="shared" si="5"/>
        <v>0</v>
      </c>
      <c r="R23" s="73">
        <f t="shared" si="5"/>
        <v>0</v>
      </c>
      <c r="S23" s="73">
        <f t="shared" si="5"/>
        <v>0</v>
      </c>
      <c r="T23" s="73">
        <f t="shared" si="5"/>
        <v>0</v>
      </c>
      <c r="U23" s="73">
        <f t="shared" si="5"/>
        <v>0</v>
      </c>
      <c r="V23" s="73">
        <f t="shared" si="5"/>
        <v>0</v>
      </c>
      <c r="W23" s="73">
        <f t="shared" si="5"/>
        <v>0</v>
      </c>
    </row>
    <row r="24" spans="1:23">
      <c r="A24" s="75"/>
      <c r="B24" s="76" t="s">
        <v>90</v>
      </c>
      <c r="C24" s="75"/>
      <c r="D24" s="75"/>
      <c r="E24" s="75"/>
      <c r="F24" s="75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8"/>
      <c r="W24" s="79"/>
    </row>
    <row r="25" spans="1:23">
      <c r="A25" s="75"/>
      <c r="B25" s="76" t="s">
        <v>96</v>
      </c>
      <c r="C25" s="75"/>
      <c r="D25" s="75"/>
      <c r="E25" s="75"/>
      <c r="F25" s="75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8"/>
      <c r="W25" s="79"/>
    </row>
    <row r="26" spans="1:23">
      <c r="A26" s="80"/>
      <c r="B26" s="81" t="s">
        <v>91</v>
      </c>
      <c r="C26" s="81"/>
      <c r="D26" s="81"/>
      <c r="E26" s="81"/>
      <c r="F26" s="81"/>
      <c r="G26" s="82">
        <f>+G27</f>
        <v>0</v>
      </c>
      <c r="H26" s="82">
        <f t="shared" ref="H26:V27" si="6">+H27</f>
        <v>0</v>
      </c>
      <c r="I26" s="82">
        <f t="shared" si="6"/>
        <v>0</v>
      </c>
      <c r="J26" s="82">
        <f t="shared" si="6"/>
        <v>0</v>
      </c>
      <c r="K26" s="82">
        <f t="shared" si="6"/>
        <v>0</v>
      </c>
      <c r="L26" s="82">
        <f t="shared" si="6"/>
        <v>0</v>
      </c>
      <c r="M26" s="82">
        <f t="shared" si="6"/>
        <v>0</v>
      </c>
      <c r="N26" s="82">
        <f t="shared" si="6"/>
        <v>0</v>
      </c>
      <c r="O26" s="82">
        <f t="shared" si="6"/>
        <v>0</v>
      </c>
      <c r="P26" s="82">
        <f t="shared" si="6"/>
        <v>0</v>
      </c>
      <c r="Q26" s="82">
        <f t="shared" si="6"/>
        <v>0</v>
      </c>
      <c r="R26" s="82">
        <f t="shared" si="6"/>
        <v>0</v>
      </c>
      <c r="S26" s="82">
        <f t="shared" si="6"/>
        <v>0</v>
      </c>
      <c r="T26" s="82">
        <f t="shared" si="6"/>
        <v>0</v>
      </c>
      <c r="U26" s="82">
        <f t="shared" si="6"/>
        <v>0</v>
      </c>
      <c r="V26" s="82">
        <f t="shared" si="6"/>
        <v>0</v>
      </c>
      <c r="W26" s="82">
        <f>+W27</f>
        <v>0</v>
      </c>
    </row>
    <row r="27" spans="1:23">
      <c r="A27" s="80"/>
      <c r="B27" s="83"/>
      <c r="C27" s="81" t="s">
        <v>92</v>
      </c>
      <c r="D27" s="81"/>
      <c r="E27" s="81"/>
      <c r="F27" s="81"/>
      <c r="G27" s="82">
        <f>+G28</f>
        <v>0</v>
      </c>
      <c r="H27" s="82">
        <f t="shared" si="6"/>
        <v>0</v>
      </c>
      <c r="I27" s="82">
        <f>+I28</f>
        <v>0</v>
      </c>
      <c r="J27" s="82">
        <f>+J28</f>
        <v>0</v>
      </c>
      <c r="K27" s="82">
        <f t="shared" si="6"/>
        <v>0</v>
      </c>
      <c r="L27" s="82">
        <f t="shared" si="6"/>
        <v>0</v>
      </c>
      <c r="M27" s="82">
        <f t="shared" si="6"/>
        <v>0</v>
      </c>
      <c r="N27" s="82">
        <f t="shared" si="6"/>
        <v>0</v>
      </c>
      <c r="O27" s="82">
        <f t="shared" si="6"/>
        <v>0</v>
      </c>
      <c r="P27" s="82">
        <f t="shared" si="6"/>
        <v>0</v>
      </c>
      <c r="Q27" s="82">
        <f t="shared" si="6"/>
        <v>0</v>
      </c>
      <c r="R27" s="82">
        <f t="shared" si="6"/>
        <v>0</v>
      </c>
      <c r="S27" s="82">
        <f t="shared" si="6"/>
        <v>0</v>
      </c>
      <c r="T27" s="82">
        <f t="shared" si="6"/>
        <v>0</v>
      </c>
      <c r="U27" s="82">
        <f t="shared" si="6"/>
        <v>0</v>
      </c>
      <c r="V27" s="82">
        <f t="shared" si="6"/>
        <v>0</v>
      </c>
      <c r="W27" s="82">
        <f>+W28</f>
        <v>0</v>
      </c>
    </row>
    <row r="28" spans="1:23">
      <c r="A28" s="80"/>
      <c r="B28" s="80"/>
      <c r="C28" s="80"/>
      <c r="D28" s="80"/>
      <c r="E28" s="80"/>
      <c r="F28" s="84" t="s">
        <v>6</v>
      </c>
      <c r="G28" s="85">
        <f>+G29+G34+G38+G39</f>
        <v>0</v>
      </c>
      <c r="H28" s="85">
        <f>+H29+H34+H38+H39</f>
        <v>0</v>
      </c>
      <c r="I28" s="85">
        <f>+I29+I34+I38+I39</f>
        <v>0</v>
      </c>
      <c r="J28" s="85">
        <f>+J29+J34+J38+J39</f>
        <v>0</v>
      </c>
      <c r="K28" s="85">
        <f t="shared" ref="K28:L28" si="7">+K29+K34+K38+K39</f>
        <v>0</v>
      </c>
      <c r="L28" s="85">
        <f t="shared" si="7"/>
        <v>0</v>
      </c>
      <c r="M28" s="85">
        <f>+M29+M34+M38+M39</f>
        <v>0</v>
      </c>
      <c r="N28" s="85">
        <f>+N29+N34+N38+N39</f>
        <v>0</v>
      </c>
      <c r="O28" s="85">
        <f t="shared" ref="O28:Q28" si="8">+O29+O34+O38+O39</f>
        <v>0</v>
      </c>
      <c r="P28" s="85">
        <f t="shared" si="8"/>
        <v>0</v>
      </c>
      <c r="Q28" s="85">
        <f t="shared" si="8"/>
        <v>0</v>
      </c>
      <c r="R28" s="85">
        <f>+R29+R34+R38+R39</f>
        <v>0</v>
      </c>
      <c r="S28" s="85">
        <f t="shared" ref="S28:U28" si="9">+S29+S34+S38+S39</f>
        <v>0</v>
      </c>
      <c r="T28" s="85">
        <f t="shared" si="9"/>
        <v>0</v>
      </c>
      <c r="U28" s="85">
        <f t="shared" si="9"/>
        <v>0</v>
      </c>
      <c r="V28" s="85">
        <f>+V29+V34+V38+V39</f>
        <v>0</v>
      </c>
      <c r="W28" s="85">
        <f>+W29+W34+W38+W39</f>
        <v>0</v>
      </c>
    </row>
    <row r="29" spans="1:23">
      <c r="A29" s="80"/>
      <c r="B29" s="80"/>
      <c r="C29" s="80"/>
      <c r="D29" s="80"/>
      <c r="E29" s="80"/>
      <c r="F29" s="86" t="s">
        <v>22</v>
      </c>
      <c r="G29" s="87">
        <f>SUM(G30:G33)</f>
        <v>0</v>
      </c>
      <c r="H29" s="87">
        <f>SUM(H30:H33)</f>
        <v>0</v>
      </c>
      <c r="I29" s="87">
        <f>SUM(I30:I33)</f>
        <v>0</v>
      </c>
      <c r="J29" s="87">
        <f>SUM(G29:I29)</f>
        <v>0</v>
      </c>
      <c r="K29" s="87">
        <f t="shared" ref="K29:M29" si="10">SUM(K30:K33)</f>
        <v>0</v>
      </c>
      <c r="L29" s="87">
        <f t="shared" si="10"/>
        <v>0</v>
      </c>
      <c r="M29" s="87">
        <f t="shared" si="10"/>
        <v>0</v>
      </c>
      <c r="N29" s="87">
        <f>SUM(K29:M29)</f>
        <v>0</v>
      </c>
      <c r="O29" s="87">
        <f t="shared" ref="O29:Q29" si="11">SUM(O30:O33)</f>
        <v>0</v>
      </c>
      <c r="P29" s="87">
        <f t="shared" si="11"/>
        <v>0</v>
      </c>
      <c r="Q29" s="87">
        <f t="shared" si="11"/>
        <v>0</v>
      </c>
      <c r="R29" s="87">
        <f>SUM(O29:Q29)</f>
        <v>0</v>
      </c>
      <c r="S29" s="87">
        <f t="shared" ref="S29:U29" si="12">SUM(S30:S33)</f>
        <v>0</v>
      </c>
      <c r="T29" s="87">
        <f t="shared" si="12"/>
        <v>0</v>
      </c>
      <c r="U29" s="87">
        <f t="shared" si="12"/>
        <v>0</v>
      </c>
      <c r="V29" s="87">
        <f>SUM(S29:U29)</f>
        <v>0</v>
      </c>
      <c r="W29" s="87">
        <f>+J29+N29+R29+V29</f>
        <v>0</v>
      </c>
    </row>
    <row r="30" spans="1:23" ht="18.75" customHeight="1">
      <c r="A30" s="80"/>
      <c r="B30" s="80"/>
      <c r="C30" s="80"/>
      <c r="D30" s="80"/>
      <c r="E30" s="80"/>
      <c r="F30" s="88" t="s">
        <v>31</v>
      </c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>
        <f t="shared" ref="W30:W33" si="13">SUM(G30:U30)</f>
        <v>0</v>
      </c>
    </row>
    <row r="31" spans="1:23" ht="18.75" customHeight="1">
      <c r="A31" s="80"/>
      <c r="B31" s="80"/>
      <c r="C31" s="80"/>
      <c r="D31" s="80"/>
      <c r="E31" s="80"/>
      <c r="F31" s="88" t="s">
        <v>32</v>
      </c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>
        <f t="shared" si="13"/>
        <v>0</v>
      </c>
    </row>
    <row r="32" spans="1:23" ht="18.75" customHeight="1">
      <c r="A32" s="80"/>
      <c r="B32" s="80"/>
      <c r="C32" s="80"/>
      <c r="D32" s="80"/>
      <c r="E32" s="80"/>
      <c r="F32" s="88" t="s">
        <v>33</v>
      </c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>
        <f t="shared" si="13"/>
        <v>0</v>
      </c>
    </row>
    <row r="33" spans="1:23" ht="18.75" customHeight="1">
      <c r="A33" s="80"/>
      <c r="B33" s="80"/>
      <c r="C33" s="80"/>
      <c r="D33" s="80"/>
      <c r="E33" s="80"/>
      <c r="F33" s="88" t="s">
        <v>34</v>
      </c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>
        <f t="shared" si="13"/>
        <v>0</v>
      </c>
    </row>
    <row r="34" spans="1:23" ht="18.75" customHeight="1">
      <c r="A34" s="80"/>
      <c r="B34" s="80"/>
      <c r="C34" s="80"/>
      <c r="D34" s="80"/>
      <c r="E34" s="80"/>
      <c r="F34" s="86" t="s">
        <v>23</v>
      </c>
      <c r="G34" s="87">
        <f>+G35+G37</f>
        <v>0</v>
      </c>
      <c r="H34" s="87">
        <f>+H35+H37</f>
        <v>0</v>
      </c>
      <c r="I34" s="87">
        <f>+I35+I37</f>
        <v>0</v>
      </c>
      <c r="J34" s="87">
        <f>SUM(G34:I34)</f>
        <v>0</v>
      </c>
      <c r="K34" s="87">
        <f>+K35+K37</f>
        <v>0</v>
      </c>
      <c r="L34" s="87">
        <f>+L35+L37</f>
        <v>0</v>
      </c>
      <c r="M34" s="87">
        <f>+M35+M37</f>
        <v>0</v>
      </c>
      <c r="N34" s="87">
        <f>SUM(K34:M34)</f>
        <v>0</v>
      </c>
      <c r="O34" s="87">
        <f>+O35+O37</f>
        <v>0</v>
      </c>
      <c r="P34" s="87">
        <f>+P35+P37</f>
        <v>0</v>
      </c>
      <c r="Q34" s="87">
        <f>+Q35+Q37</f>
        <v>0</v>
      </c>
      <c r="R34" s="87">
        <f>SUM(O34:Q34)</f>
        <v>0</v>
      </c>
      <c r="S34" s="87">
        <f>+S35+S37</f>
        <v>0</v>
      </c>
      <c r="T34" s="87">
        <f>+T35+T37</f>
        <v>0</v>
      </c>
      <c r="U34" s="87">
        <f>+U35+U37</f>
        <v>0</v>
      </c>
      <c r="V34" s="87">
        <f>SUM(S34:U34)</f>
        <v>0</v>
      </c>
      <c r="W34" s="87">
        <f>+J34+N34+R34+V34</f>
        <v>0</v>
      </c>
    </row>
    <row r="35" spans="1:23" ht="18.75" customHeight="1">
      <c r="A35" s="80"/>
      <c r="B35" s="80"/>
      <c r="C35" s="80"/>
      <c r="D35" s="80"/>
      <c r="E35" s="80"/>
      <c r="F35" s="88" t="s">
        <v>35</v>
      </c>
      <c r="G35" s="89">
        <f>SUM(G36:G36)</f>
        <v>0</v>
      </c>
      <c r="H35" s="89">
        <f>SUM(H36:H36)</f>
        <v>0</v>
      </c>
      <c r="I35" s="89">
        <f>SUM(I36:I36)</f>
        <v>0</v>
      </c>
      <c r="J35" s="89"/>
      <c r="K35" s="89">
        <f>SUM(K36:K36)</f>
        <v>0</v>
      </c>
      <c r="L35" s="89">
        <f>SUM(L36:L36)</f>
        <v>0</v>
      </c>
      <c r="M35" s="89">
        <f>SUM(M36:M36)</f>
        <v>0</v>
      </c>
      <c r="N35" s="89"/>
      <c r="O35" s="89">
        <f>SUM(O36:O36)</f>
        <v>0</v>
      </c>
      <c r="P35" s="89">
        <f>SUM(P36:P36)</f>
        <v>0</v>
      </c>
      <c r="Q35" s="89">
        <f>SUM(Q36:Q36)</f>
        <v>0</v>
      </c>
      <c r="R35" s="89"/>
      <c r="S35" s="89">
        <f>SUM(S36:S36)</f>
        <v>0</v>
      </c>
      <c r="T35" s="89">
        <f>SUM(T36:T36)</f>
        <v>0</v>
      </c>
      <c r="U35" s="89">
        <f>SUM(U36:U36)</f>
        <v>0</v>
      </c>
      <c r="V35" s="89"/>
      <c r="W35" s="89">
        <f>SUM(G35:U35)</f>
        <v>0</v>
      </c>
    </row>
    <row r="36" spans="1:23" ht="18.75" customHeight="1">
      <c r="A36" s="80"/>
      <c r="B36" s="80"/>
      <c r="C36" s="80"/>
      <c r="D36" s="80"/>
      <c r="E36" s="80"/>
      <c r="F36" s="88" t="s">
        <v>93</v>
      </c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>
        <f>SUM(G36:U36)</f>
        <v>0</v>
      </c>
    </row>
    <row r="37" spans="1:23" ht="18.75" customHeight="1">
      <c r="A37" s="80"/>
      <c r="B37" s="80"/>
      <c r="C37" s="80"/>
      <c r="D37" s="80"/>
      <c r="E37" s="80"/>
      <c r="F37" s="88" t="s">
        <v>94</v>
      </c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>
        <f>SUM(G37:U37)</f>
        <v>0</v>
      </c>
    </row>
    <row r="38" spans="1:23" ht="18.75" customHeight="1">
      <c r="A38" s="80"/>
      <c r="B38" s="80"/>
      <c r="C38" s="80"/>
      <c r="D38" s="80"/>
      <c r="E38" s="80"/>
      <c r="F38" s="86" t="s">
        <v>37</v>
      </c>
      <c r="G38" s="87"/>
      <c r="H38" s="87"/>
      <c r="I38" s="87"/>
      <c r="J38" s="87">
        <f>SUM(G38:I38)</f>
        <v>0</v>
      </c>
      <c r="K38" s="87"/>
      <c r="L38" s="87"/>
      <c r="M38" s="87"/>
      <c r="N38" s="87">
        <f>SUM(K38:M38)</f>
        <v>0</v>
      </c>
      <c r="O38" s="87"/>
      <c r="P38" s="87"/>
      <c r="Q38" s="87"/>
      <c r="R38" s="87">
        <f>SUM(O38:Q38)</f>
        <v>0</v>
      </c>
      <c r="S38" s="87"/>
      <c r="T38" s="87"/>
      <c r="U38" s="87"/>
      <c r="V38" s="87">
        <f>SUM(S38:U38)</f>
        <v>0</v>
      </c>
      <c r="W38" s="87">
        <f>+J38+N38+R38+V38</f>
        <v>0</v>
      </c>
    </row>
    <row r="39" spans="1:23" ht="18.75" customHeight="1">
      <c r="A39" s="80"/>
      <c r="B39" s="80"/>
      <c r="C39" s="80"/>
      <c r="D39" s="80"/>
      <c r="E39" s="80"/>
      <c r="F39" s="86" t="s">
        <v>38</v>
      </c>
      <c r="G39" s="87"/>
      <c r="H39" s="87"/>
      <c r="I39" s="87"/>
      <c r="J39" s="87">
        <f>SUM(G39:I39)</f>
        <v>0</v>
      </c>
      <c r="K39" s="87"/>
      <c r="L39" s="87"/>
      <c r="M39" s="87"/>
      <c r="N39" s="87">
        <f>SUM(K39:M39)</f>
        <v>0</v>
      </c>
      <c r="O39" s="87"/>
      <c r="P39" s="87"/>
      <c r="Q39" s="87"/>
      <c r="R39" s="87">
        <f>SUM(O39:Q39)</f>
        <v>0</v>
      </c>
      <c r="S39" s="87"/>
      <c r="T39" s="87"/>
      <c r="U39" s="87"/>
      <c r="V39" s="87">
        <f>SUM(S39:U39)</f>
        <v>0</v>
      </c>
      <c r="W39" s="87">
        <f>+J39+N39+R39+V39</f>
        <v>0</v>
      </c>
    </row>
    <row r="40" spans="1:23" s="93" customFormat="1">
      <c r="A40" s="226" t="s">
        <v>97</v>
      </c>
      <c r="B40" s="227"/>
      <c r="C40" s="227"/>
      <c r="D40" s="227"/>
      <c r="E40" s="228"/>
      <c r="F40" s="91"/>
      <c r="G40" s="92">
        <f>+G46-G43</f>
        <v>0</v>
      </c>
      <c r="H40" s="92">
        <f t="shared" ref="H40:U40" si="14">+H46-H43</f>
        <v>0</v>
      </c>
      <c r="I40" s="92">
        <f t="shared" si="14"/>
        <v>0</v>
      </c>
      <c r="J40" s="92"/>
      <c r="K40" s="92">
        <f t="shared" si="14"/>
        <v>0</v>
      </c>
      <c r="L40" s="92">
        <f t="shared" si="14"/>
        <v>0</v>
      </c>
      <c r="M40" s="92">
        <f t="shared" si="14"/>
        <v>0</v>
      </c>
      <c r="N40" s="92"/>
      <c r="O40" s="92">
        <f t="shared" si="14"/>
        <v>0</v>
      </c>
      <c r="P40" s="92">
        <f t="shared" si="14"/>
        <v>0</v>
      </c>
      <c r="Q40" s="92">
        <f t="shared" si="14"/>
        <v>0</v>
      </c>
      <c r="R40" s="92"/>
      <c r="S40" s="92">
        <f t="shared" si="14"/>
        <v>0</v>
      </c>
      <c r="T40" s="92">
        <f t="shared" si="14"/>
        <v>0</v>
      </c>
      <c r="U40" s="92">
        <f t="shared" si="14"/>
        <v>0</v>
      </c>
      <c r="V40" s="92"/>
      <c r="W40" s="92">
        <f>SUM(G40:U40)</f>
        <v>0</v>
      </c>
    </row>
    <row r="41" spans="1:23" s="93" customFormat="1">
      <c r="A41" s="229"/>
      <c r="B41" s="230"/>
      <c r="C41" s="230"/>
      <c r="D41" s="230"/>
      <c r="E41" s="231"/>
      <c r="F41" s="91"/>
      <c r="G41" s="235">
        <f>+G40+H40+I40</f>
        <v>0</v>
      </c>
      <c r="H41" s="236"/>
      <c r="I41" s="237"/>
      <c r="J41" s="94"/>
      <c r="K41" s="235">
        <f>+K40+L40+M40</f>
        <v>0</v>
      </c>
      <c r="L41" s="236"/>
      <c r="M41" s="237"/>
      <c r="N41" s="94"/>
      <c r="O41" s="235">
        <f>+O40+P40+Q40</f>
        <v>0</v>
      </c>
      <c r="P41" s="236"/>
      <c r="Q41" s="237"/>
      <c r="R41" s="94"/>
      <c r="S41" s="235">
        <f>+S40+T40+U40</f>
        <v>0</v>
      </c>
      <c r="T41" s="236"/>
      <c r="U41" s="237"/>
      <c r="V41" s="95"/>
      <c r="W41" s="92">
        <f>SUM(G41:U41)</f>
        <v>0</v>
      </c>
    </row>
    <row r="42" spans="1:23" s="93" customFormat="1">
      <c r="A42" s="232"/>
      <c r="B42" s="233"/>
      <c r="C42" s="233"/>
      <c r="D42" s="233"/>
      <c r="E42" s="234"/>
      <c r="F42" s="91"/>
      <c r="G42" s="238" t="e">
        <f>+G41*100/W41</f>
        <v>#DIV/0!</v>
      </c>
      <c r="H42" s="236"/>
      <c r="I42" s="237"/>
      <c r="J42" s="94"/>
      <c r="K42" s="238" t="e">
        <f>+K41*100/W41</f>
        <v>#DIV/0!</v>
      </c>
      <c r="L42" s="236"/>
      <c r="M42" s="237"/>
      <c r="N42" s="94"/>
      <c r="O42" s="238" t="e">
        <f>+O41*100/W41</f>
        <v>#DIV/0!</v>
      </c>
      <c r="P42" s="236"/>
      <c r="Q42" s="237"/>
      <c r="R42" s="94"/>
      <c r="S42" s="238" t="e">
        <f>+S41*100/W41</f>
        <v>#DIV/0!</v>
      </c>
      <c r="T42" s="236"/>
      <c r="U42" s="237"/>
      <c r="V42" s="95"/>
      <c r="W42" s="92" t="e">
        <f>SUM(G42:U42)</f>
        <v>#DIV/0!</v>
      </c>
    </row>
    <row r="43" spans="1:23" s="93" customFormat="1">
      <c r="A43" s="213" t="s">
        <v>98</v>
      </c>
      <c r="B43" s="214"/>
      <c r="C43" s="214"/>
      <c r="D43" s="214"/>
      <c r="E43" s="215"/>
      <c r="F43" s="96"/>
      <c r="G43" s="97">
        <f>+G17+G34</f>
        <v>0</v>
      </c>
      <c r="H43" s="97">
        <f t="shared" ref="H43:W43" si="15">+H17+H34</f>
        <v>0</v>
      </c>
      <c r="I43" s="97">
        <f t="shared" si="15"/>
        <v>0</v>
      </c>
      <c r="J43" s="97">
        <f>+J17+J34</f>
        <v>0</v>
      </c>
      <c r="K43" s="97">
        <f t="shared" si="15"/>
        <v>0</v>
      </c>
      <c r="L43" s="97">
        <f t="shared" si="15"/>
        <v>0</v>
      </c>
      <c r="M43" s="97">
        <f t="shared" si="15"/>
        <v>0</v>
      </c>
      <c r="N43" s="97">
        <f t="shared" si="15"/>
        <v>0</v>
      </c>
      <c r="O43" s="97">
        <f t="shared" si="15"/>
        <v>0</v>
      </c>
      <c r="P43" s="97">
        <f t="shared" si="15"/>
        <v>0</v>
      </c>
      <c r="Q43" s="97">
        <f t="shared" si="15"/>
        <v>0</v>
      </c>
      <c r="R43" s="97">
        <f t="shared" si="15"/>
        <v>0</v>
      </c>
      <c r="S43" s="97">
        <f t="shared" si="15"/>
        <v>0</v>
      </c>
      <c r="T43" s="97">
        <f t="shared" si="15"/>
        <v>0</v>
      </c>
      <c r="U43" s="97">
        <f t="shared" si="15"/>
        <v>0</v>
      </c>
      <c r="V43" s="97">
        <f t="shared" si="15"/>
        <v>0</v>
      </c>
      <c r="W43" s="97">
        <f t="shared" si="15"/>
        <v>0</v>
      </c>
    </row>
    <row r="44" spans="1:23" s="93" customFormat="1">
      <c r="A44" s="216"/>
      <c r="B44" s="217"/>
      <c r="C44" s="217"/>
      <c r="D44" s="217"/>
      <c r="E44" s="218"/>
      <c r="F44" s="96"/>
      <c r="G44" s="222">
        <f>+G43+H43+I43</f>
        <v>0</v>
      </c>
      <c r="H44" s="223"/>
      <c r="I44" s="224"/>
      <c r="J44" s="98"/>
      <c r="K44" s="222">
        <f>+K43+L43+M43</f>
        <v>0</v>
      </c>
      <c r="L44" s="223"/>
      <c r="M44" s="224"/>
      <c r="N44" s="98"/>
      <c r="O44" s="222">
        <f>+O43+P43+Q43</f>
        <v>0</v>
      </c>
      <c r="P44" s="223"/>
      <c r="Q44" s="224"/>
      <c r="R44" s="98"/>
      <c r="S44" s="222">
        <f>+S43+T43+U43</f>
        <v>0</v>
      </c>
      <c r="T44" s="223"/>
      <c r="U44" s="224"/>
      <c r="V44" s="99"/>
      <c r="W44" s="97">
        <f>SUM(G44:U44)</f>
        <v>0</v>
      </c>
    </row>
    <row r="45" spans="1:23" s="93" customFormat="1">
      <c r="A45" s="219"/>
      <c r="B45" s="220"/>
      <c r="C45" s="220"/>
      <c r="D45" s="220"/>
      <c r="E45" s="221"/>
      <c r="F45" s="96"/>
      <c r="G45" s="225" t="e">
        <f>+G44*100/W44</f>
        <v>#DIV/0!</v>
      </c>
      <c r="H45" s="223"/>
      <c r="I45" s="224"/>
      <c r="J45" s="98"/>
      <c r="K45" s="225" t="e">
        <f>+K44*100/W44</f>
        <v>#DIV/0!</v>
      </c>
      <c r="L45" s="223"/>
      <c r="M45" s="224"/>
      <c r="N45" s="98"/>
      <c r="O45" s="225" t="e">
        <f>+O44*100/W44</f>
        <v>#DIV/0!</v>
      </c>
      <c r="P45" s="223"/>
      <c r="Q45" s="224"/>
      <c r="R45" s="98"/>
      <c r="S45" s="225" t="e">
        <f>+S44*100/W44</f>
        <v>#DIV/0!</v>
      </c>
      <c r="T45" s="223"/>
      <c r="U45" s="224"/>
      <c r="V45" s="99"/>
      <c r="W45" s="97" t="e">
        <f>SUM(G45:U45)</f>
        <v>#DIV/0!</v>
      </c>
    </row>
    <row r="46" spans="1:23" s="93" customFormat="1">
      <c r="A46" s="200" t="s">
        <v>26</v>
      </c>
      <c r="B46" s="201"/>
      <c r="C46" s="201"/>
      <c r="D46" s="201"/>
      <c r="E46" s="202"/>
      <c r="F46" s="100"/>
      <c r="G46" s="85">
        <f>+G7+G23</f>
        <v>0</v>
      </c>
      <c r="H46" s="85">
        <f t="shared" ref="H46:W46" si="16">+H7+H23</f>
        <v>0</v>
      </c>
      <c r="I46" s="85">
        <f t="shared" si="16"/>
        <v>0</v>
      </c>
      <c r="J46" s="85">
        <f t="shared" si="16"/>
        <v>0</v>
      </c>
      <c r="K46" s="85">
        <f t="shared" si="16"/>
        <v>0</v>
      </c>
      <c r="L46" s="85">
        <f t="shared" si="16"/>
        <v>0</v>
      </c>
      <c r="M46" s="85">
        <f t="shared" si="16"/>
        <v>0</v>
      </c>
      <c r="N46" s="85">
        <f t="shared" si="16"/>
        <v>0</v>
      </c>
      <c r="O46" s="85">
        <f t="shared" si="16"/>
        <v>0</v>
      </c>
      <c r="P46" s="85">
        <f t="shared" si="16"/>
        <v>0</v>
      </c>
      <c r="Q46" s="85">
        <f t="shared" si="16"/>
        <v>0</v>
      </c>
      <c r="R46" s="85">
        <f t="shared" si="16"/>
        <v>0</v>
      </c>
      <c r="S46" s="85">
        <f t="shared" si="16"/>
        <v>0</v>
      </c>
      <c r="T46" s="85">
        <f t="shared" si="16"/>
        <v>0</v>
      </c>
      <c r="U46" s="85">
        <f t="shared" si="16"/>
        <v>0</v>
      </c>
      <c r="V46" s="85">
        <f t="shared" si="16"/>
        <v>0</v>
      </c>
      <c r="W46" s="85">
        <f t="shared" si="16"/>
        <v>0</v>
      </c>
    </row>
    <row r="47" spans="1:23" s="93" customFormat="1">
      <c r="A47" s="203"/>
      <c r="B47" s="204"/>
      <c r="C47" s="204"/>
      <c r="D47" s="204"/>
      <c r="E47" s="205"/>
      <c r="F47" s="100"/>
      <c r="G47" s="209">
        <f>+G46+H46+I46</f>
        <v>0</v>
      </c>
      <c r="H47" s="210"/>
      <c r="I47" s="211"/>
      <c r="J47" s="101"/>
      <c r="K47" s="209">
        <f>+K46+L46+M46</f>
        <v>0</v>
      </c>
      <c r="L47" s="210"/>
      <c r="M47" s="211"/>
      <c r="N47" s="101"/>
      <c r="O47" s="209">
        <f>+O46+P46+Q46</f>
        <v>0</v>
      </c>
      <c r="P47" s="210"/>
      <c r="Q47" s="211"/>
      <c r="R47" s="101"/>
      <c r="S47" s="209">
        <f>+S46+T46+U46</f>
        <v>0</v>
      </c>
      <c r="T47" s="210"/>
      <c r="U47" s="211"/>
      <c r="V47" s="102"/>
      <c r="W47" s="85">
        <f>SUM(G47:U47)</f>
        <v>0</v>
      </c>
    </row>
    <row r="48" spans="1:23" s="93" customFormat="1">
      <c r="A48" s="206"/>
      <c r="B48" s="207"/>
      <c r="C48" s="207"/>
      <c r="D48" s="207"/>
      <c r="E48" s="208"/>
      <c r="F48" s="100"/>
      <c r="G48" s="212" t="e">
        <f>+G47*100/W47</f>
        <v>#DIV/0!</v>
      </c>
      <c r="H48" s="210"/>
      <c r="I48" s="211"/>
      <c r="J48" s="101"/>
      <c r="K48" s="212" t="e">
        <f>+K47*100/W47</f>
        <v>#DIV/0!</v>
      </c>
      <c r="L48" s="210"/>
      <c r="M48" s="211"/>
      <c r="N48" s="101"/>
      <c r="O48" s="212" t="e">
        <f>+O47*100/W47</f>
        <v>#DIV/0!</v>
      </c>
      <c r="P48" s="210"/>
      <c r="Q48" s="211"/>
      <c r="R48" s="101"/>
      <c r="S48" s="212" t="e">
        <f>+S47*100/W47</f>
        <v>#DIV/0!</v>
      </c>
      <c r="T48" s="210"/>
      <c r="U48" s="211"/>
      <c r="V48" s="102"/>
      <c r="W48" s="85" t="e">
        <f>SUM(G48:U48)</f>
        <v>#DIV/0!</v>
      </c>
    </row>
    <row r="49" spans="1:23" s="93" customFormat="1" ht="24.75" customHeight="1">
      <c r="A49" s="103"/>
      <c r="B49" s="103"/>
      <c r="C49" s="103"/>
      <c r="D49" s="103"/>
      <c r="E49" s="103"/>
      <c r="G49" s="104"/>
      <c r="H49" s="105"/>
      <c r="I49" s="105"/>
      <c r="J49" s="105"/>
      <c r="K49" s="104"/>
      <c r="L49" s="105"/>
      <c r="M49" s="105"/>
      <c r="N49" s="105"/>
      <c r="O49" s="104"/>
      <c r="P49" s="105"/>
      <c r="Q49" s="105"/>
      <c r="R49" s="105"/>
      <c r="S49" s="104"/>
      <c r="T49" s="105"/>
      <c r="U49" s="105"/>
      <c r="V49" s="105"/>
      <c r="W49" s="106"/>
    </row>
    <row r="50" spans="1:23" s="93" customFormat="1" ht="21" customHeight="1">
      <c r="A50" s="103"/>
      <c r="B50" s="103"/>
      <c r="C50" s="103"/>
      <c r="D50" s="103"/>
      <c r="E50" s="103"/>
      <c r="G50" s="104"/>
      <c r="H50" s="105"/>
      <c r="I50" s="105"/>
      <c r="J50" s="105"/>
      <c r="K50" s="104"/>
      <c r="L50" s="105"/>
      <c r="M50" s="105"/>
      <c r="N50" s="105"/>
      <c r="O50" s="104"/>
      <c r="P50" s="105"/>
      <c r="Q50" s="105"/>
      <c r="R50" s="105"/>
      <c r="S50" s="104"/>
      <c r="T50" s="105"/>
      <c r="U50" s="105"/>
      <c r="V50" s="105"/>
      <c r="W50" s="106"/>
    </row>
    <row r="51" spans="1:23">
      <c r="Q51" s="67" t="s">
        <v>99</v>
      </c>
    </row>
    <row r="52" spans="1:23">
      <c r="P52" s="67" t="s">
        <v>100</v>
      </c>
    </row>
    <row r="53" spans="1:23">
      <c r="P53" s="67" t="s">
        <v>101</v>
      </c>
    </row>
  </sheetData>
  <mergeCells count="40">
    <mergeCell ref="A1:W1"/>
    <mergeCell ref="A2:W2"/>
    <mergeCell ref="A4:A6"/>
    <mergeCell ref="B4:B6"/>
    <mergeCell ref="C4:C6"/>
    <mergeCell ref="D4:E5"/>
    <mergeCell ref="F4:F6"/>
    <mergeCell ref="G4:W4"/>
    <mergeCell ref="G5:J5"/>
    <mergeCell ref="K5:N5"/>
    <mergeCell ref="O5:R5"/>
    <mergeCell ref="S5:V5"/>
    <mergeCell ref="W5:W6"/>
    <mergeCell ref="A40:E42"/>
    <mergeCell ref="G41:I41"/>
    <mergeCell ref="K41:M41"/>
    <mergeCell ref="O41:Q41"/>
    <mergeCell ref="S41:U41"/>
    <mergeCell ref="G42:I42"/>
    <mergeCell ref="K42:M42"/>
    <mergeCell ref="O42:Q42"/>
    <mergeCell ref="S42:U42"/>
    <mergeCell ref="A43:E45"/>
    <mergeCell ref="G44:I44"/>
    <mergeCell ref="K44:M44"/>
    <mergeCell ref="O44:Q44"/>
    <mergeCell ref="S44:U44"/>
    <mergeCell ref="G45:I45"/>
    <mergeCell ref="K45:M45"/>
    <mergeCell ref="O45:Q45"/>
    <mergeCell ref="S45:U45"/>
    <mergeCell ref="A46:E48"/>
    <mergeCell ref="G47:I47"/>
    <mergeCell ref="K47:M47"/>
    <mergeCell ref="O47:Q47"/>
    <mergeCell ref="S47:U47"/>
    <mergeCell ref="G48:I48"/>
    <mergeCell ref="K48:M48"/>
    <mergeCell ref="O48:Q48"/>
    <mergeCell ref="S48:U48"/>
  </mergeCells>
  <pageMargins left="0.15748031496062992" right="0.15748031496062992" top="0.91" bottom="0.45" header="0.5" footer="0.15748031496062992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363"/>
  <sheetViews>
    <sheetView tabSelected="1" view="pageBreakPreview" zoomScaleNormal="100" zoomScaleSheetLayoutView="100" workbookViewId="0">
      <selection activeCell="Q4" sqref="Q4"/>
    </sheetView>
  </sheetViews>
  <sheetFormatPr defaultColWidth="9" defaultRowHeight="23.25"/>
  <cols>
    <col min="1" max="1" width="6" style="124" bestFit="1" customWidth="1"/>
    <col min="2" max="2" width="30.85546875" style="124" customWidth="1"/>
    <col min="3" max="5" width="5.7109375" style="124" bestFit="1" customWidth="1"/>
    <col min="6" max="6" width="6.85546875" style="124" customWidth="1"/>
    <col min="7" max="9" width="6.140625" style="124" customWidth="1"/>
    <col min="10" max="12" width="7.140625" style="124" customWidth="1"/>
    <col min="13" max="13" width="8.85546875" style="124" customWidth="1"/>
    <col min="14" max="14" width="8.5703125" style="124" customWidth="1"/>
    <col min="15" max="15" width="9.140625" style="124" bestFit="1" customWidth="1"/>
    <col min="16" max="16" width="12.42578125" style="124" customWidth="1"/>
    <col min="17" max="17" width="42.42578125" style="123" bestFit="1" customWidth="1"/>
    <col min="18" max="16384" width="9" style="124"/>
  </cols>
  <sheetData>
    <row r="1" spans="1:23" s="109" customFormat="1" ht="27">
      <c r="A1" s="297" t="s">
        <v>410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108"/>
    </row>
    <row r="2" spans="1:23" s="109" customFormat="1" ht="27">
      <c r="A2" s="107"/>
      <c r="B2" s="303" t="s">
        <v>104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108"/>
    </row>
    <row r="3" spans="1:23" s="109" customFormat="1" ht="27">
      <c r="A3" s="107"/>
      <c r="B3" s="110" t="s">
        <v>266</v>
      </c>
      <c r="C3" s="111"/>
      <c r="D3" s="300" t="s">
        <v>325</v>
      </c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108"/>
      <c r="T3" s="112"/>
      <c r="U3" s="112"/>
      <c r="V3" s="112"/>
      <c r="W3" s="112"/>
    </row>
    <row r="4" spans="1:23" s="109" customFormat="1" ht="27">
      <c r="A4" s="107"/>
      <c r="B4" s="110" t="s">
        <v>267</v>
      </c>
      <c r="C4" s="111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108"/>
      <c r="T4" s="112"/>
      <c r="U4" s="112"/>
      <c r="V4" s="112"/>
      <c r="W4" s="112"/>
    </row>
    <row r="5" spans="1:23" s="109" customFormat="1" ht="27">
      <c r="A5" s="107"/>
      <c r="B5" s="110" t="s">
        <v>282</v>
      </c>
      <c r="C5" s="111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108"/>
      <c r="T5" s="112"/>
      <c r="U5" s="112"/>
      <c r="V5" s="112"/>
      <c r="W5" s="112"/>
    </row>
    <row r="6" spans="1:23" s="109" customFormat="1" ht="27">
      <c r="A6" s="107"/>
      <c r="B6" s="110" t="s">
        <v>268</v>
      </c>
      <c r="C6" s="111"/>
      <c r="D6" s="300" t="s">
        <v>269</v>
      </c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108"/>
      <c r="T6" s="112"/>
      <c r="U6" s="112"/>
      <c r="V6" s="112"/>
      <c r="W6" s="112"/>
    </row>
    <row r="7" spans="1:23" s="109" customFormat="1" ht="27">
      <c r="A7" s="107"/>
      <c r="B7" s="110" t="s">
        <v>270</v>
      </c>
      <c r="C7" s="111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108" t="s">
        <v>281</v>
      </c>
      <c r="T7" s="112"/>
      <c r="U7" s="112"/>
      <c r="V7" s="112"/>
      <c r="W7" s="112"/>
    </row>
    <row r="8" spans="1:23" s="109" customFormat="1" ht="27">
      <c r="A8" s="107"/>
      <c r="B8" s="110" t="s">
        <v>272</v>
      </c>
      <c r="C8" s="111"/>
      <c r="D8" s="300" t="s">
        <v>273</v>
      </c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0"/>
      <c r="P8" s="300"/>
      <c r="Q8" s="108"/>
      <c r="T8" s="112"/>
      <c r="U8" s="112"/>
      <c r="V8" s="112"/>
      <c r="W8" s="112"/>
    </row>
    <row r="9" spans="1:23" s="109" customFormat="1" ht="27">
      <c r="A9" s="107"/>
      <c r="B9" s="110" t="s">
        <v>158</v>
      </c>
      <c r="C9" s="111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/>
      <c r="Q9" s="108" t="s">
        <v>281</v>
      </c>
      <c r="T9" s="112"/>
      <c r="U9" s="112"/>
      <c r="V9" s="112"/>
      <c r="W9" s="112"/>
    </row>
    <row r="10" spans="1:23" s="109" customFormat="1" ht="27">
      <c r="A10" s="107"/>
      <c r="B10" s="110" t="s">
        <v>116</v>
      </c>
      <c r="C10" s="113"/>
      <c r="D10" s="302"/>
      <c r="E10" s="302"/>
      <c r="F10" s="302"/>
      <c r="G10" s="302"/>
      <c r="H10" s="302"/>
      <c r="I10" s="302"/>
      <c r="J10" s="302"/>
      <c r="K10" s="302"/>
      <c r="L10" s="302"/>
      <c r="M10" s="302"/>
      <c r="N10" s="302"/>
      <c r="O10" s="302"/>
      <c r="P10" s="302"/>
      <c r="Q10" s="108" t="s">
        <v>281</v>
      </c>
      <c r="T10" s="112"/>
      <c r="U10" s="112"/>
      <c r="V10" s="112"/>
      <c r="W10" s="112"/>
    </row>
    <row r="11" spans="1:23" s="117" customFormat="1" ht="45">
      <c r="A11" s="114"/>
      <c r="B11" s="115" t="s">
        <v>326</v>
      </c>
      <c r="C11" s="116"/>
      <c r="D11" s="302"/>
      <c r="E11" s="302"/>
      <c r="F11" s="302"/>
      <c r="G11" s="302"/>
      <c r="H11" s="302"/>
      <c r="I11" s="302"/>
      <c r="J11" s="302"/>
      <c r="K11" s="302"/>
      <c r="L11" s="302"/>
      <c r="M11" s="302"/>
      <c r="N11" s="302"/>
      <c r="O11" s="302"/>
      <c r="P11" s="302"/>
      <c r="Q11" s="108" t="s">
        <v>281</v>
      </c>
    </row>
    <row r="12" spans="1:23" s="109" customFormat="1" ht="27">
      <c r="A12" s="107"/>
      <c r="B12" s="110" t="s">
        <v>274</v>
      </c>
      <c r="C12" s="111"/>
      <c r="D12" s="300"/>
      <c r="E12" s="300"/>
      <c r="F12" s="300"/>
      <c r="G12" s="300"/>
      <c r="H12" s="300"/>
      <c r="I12" s="300"/>
      <c r="J12" s="300"/>
      <c r="K12" s="300"/>
      <c r="L12" s="300"/>
      <c r="M12" s="300"/>
      <c r="N12" s="300"/>
      <c r="O12" s="300"/>
      <c r="P12" s="300"/>
      <c r="Q12" s="108" t="s">
        <v>281</v>
      </c>
      <c r="T12" s="112"/>
      <c r="U12" s="112"/>
      <c r="V12" s="112"/>
      <c r="W12" s="112"/>
    </row>
    <row r="13" spans="1:23" s="109" customFormat="1" ht="27">
      <c r="A13" s="107"/>
      <c r="B13" s="110" t="s">
        <v>105</v>
      </c>
      <c r="C13" s="111"/>
      <c r="D13" s="302"/>
      <c r="E13" s="302"/>
      <c r="F13" s="302"/>
      <c r="G13" s="302"/>
      <c r="H13" s="302"/>
      <c r="I13" s="302"/>
      <c r="J13" s="302"/>
      <c r="K13" s="302"/>
      <c r="L13" s="302"/>
      <c r="M13" s="302"/>
      <c r="N13" s="302"/>
      <c r="O13" s="302"/>
      <c r="P13" s="302"/>
      <c r="Q13" s="108" t="s">
        <v>281</v>
      </c>
      <c r="T13" s="112"/>
      <c r="U13" s="112"/>
      <c r="V13" s="112"/>
      <c r="W13" s="112"/>
    </row>
    <row r="14" spans="1:23" s="109" customFormat="1" ht="27">
      <c r="A14" s="107"/>
      <c r="B14" s="110" t="s">
        <v>107</v>
      </c>
      <c r="C14" s="111"/>
      <c r="D14" s="302"/>
      <c r="E14" s="302"/>
      <c r="F14" s="302"/>
      <c r="G14" s="302"/>
      <c r="H14" s="302"/>
      <c r="I14" s="302"/>
      <c r="J14" s="302"/>
      <c r="K14" s="302"/>
      <c r="L14" s="302"/>
      <c r="M14" s="302"/>
      <c r="N14" s="302"/>
      <c r="O14" s="302"/>
      <c r="P14" s="302"/>
      <c r="Q14" s="108" t="s">
        <v>281</v>
      </c>
      <c r="T14" s="112"/>
      <c r="U14" s="112"/>
      <c r="V14" s="112"/>
      <c r="W14" s="112"/>
    </row>
    <row r="15" spans="1:23" s="117" customFormat="1" ht="48" customHeight="1">
      <c r="A15" s="114"/>
      <c r="B15" s="115" t="s">
        <v>134</v>
      </c>
      <c r="C15" s="116"/>
      <c r="D15" s="301"/>
      <c r="E15" s="301"/>
      <c r="F15" s="301"/>
      <c r="G15" s="301"/>
      <c r="H15" s="301"/>
      <c r="I15" s="301"/>
      <c r="J15" s="301"/>
      <c r="K15" s="301"/>
      <c r="L15" s="301"/>
      <c r="M15" s="301"/>
      <c r="N15" s="301"/>
      <c r="O15" s="301"/>
      <c r="P15" s="301"/>
      <c r="Q15" s="108" t="s">
        <v>281</v>
      </c>
    </row>
    <row r="16" spans="1:23" s="117" customFormat="1">
      <c r="A16" s="114"/>
      <c r="B16" s="115" t="s">
        <v>160</v>
      </c>
      <c r="C16" s="116"/>
      <c r="D16" s="301"/>
      <c r="E16" s="301"/>
      <c r="F16" s="301"/>
      <c r="G16" s="301"/>
      <c r="H16" s="301"/>
      <c r="I16" s="301"/>
      <c r="J16" s="301"/>
      <c r="K16" s="301"/>
      <c r="L16" s="301"/>
      <c r="M16" s="301"/>
      <c r="N16" s="301"/>
      <c r="O16" s="301"/>
      <c r="P16" s="301"/>
      <c r="Q16" s="108" t="s">
        <v>281</v>
      </c>
    </row>
    <row r="17" spans="1:30" s="109" customFormat="1" ht="27">
      <c r="A17" s="107"/>
      <c r="B17" s="110" t="s">
        <v>133</v>
      </c>
      <c r="C17" s="113"/>
      <c r="D17" s="302"/>
      <c r="E17" s="302"/>
      <c r="F17" s="302"/>
      <c r="G17" s="302"/>
      <c r="H17" s="302"/>
      <c r="I17" s="302"/>
      <c r="J17" s="302"/>
      <c r="K17" s="302"/>
      <c r="L17" s="302"/>
      <c r="M17" s="302"/>
      <c r="N17" s="302"/>
      <c r="O17" s="302"/>
      <c r="P17" s="302"/>
      <c r="Q17" s="108" t="s">
        <v>281</v>
      </c>
      <c r="T17" s="112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</row>
    <row r="18" spans="1:30" s="109" customFormat="1" ht="27">
      <c r="A18" s="107"/>
      <c r="B18" s="119" t="s">
        <v>161</v>
      </c>
      <c r="C18" s="120"/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02"/>
      <c r="O18" s="302"/>
      <c r="P18" s="302"/>
      <c r="Q18" s="108" t="s">
        <v>281</v>
      </c>
    </row>
    <row r="19" spans="1:30" s="117" customFormat="1">
      <c r="A19" s="114"/>
      <c r="B19" s="115" t="s">
        <v>160</v>
      </c>
      <c r="C19" s="116"/>
      <c r="D19" s="301"/>
      <c r="E19" s="301"/>
      <c r="F19" s="301"/>
      <c r="G19" s="301"/>
      <c r="H19" s="301"/>
      <c r="I19" s="301"/>
      <c r="J19" s="301"/>
      <c r="K19" s="301"/>
      <c r="L19" s="301"/>
      <c r="M19" s="301"/>
      <c r="N19" s="301"/>
      <c r="O19" s="301"/>
      <c r="P19" s="301"/>
      <c r="Q19" s="108" t="s">
        <v>281</v>
      </c>
    </row>
    <row r="20" spans="1:30" s="117" customFormat="1">
      <c r="A20" s="114"/>
      <c r="B20" s="116"/>
      <c r="C20" s="116"/>
      <c r="D20" s="301"/>
      <c r="E20" s="301"/>
      <c r="F20" s="301"/>
      <c r="G20" s="301"/>
      <c r="H20" s="301"/>
      <c r="I20" s="301"/>
      <c r="J20" s="301"/>
      <c r="K20" s="301"/>
      <c r="L20" s="301"/>
      <c r="M20" s="301"/>
      <c r="N20" s="301"/>
      <c r="O20" s="301"/>
      <c r="P20" s="301"/>
      <c r="Q20" s="108"/>
    </row>
    <row r="21" spans="1:30" ht="27">
      <c r="A21" s="121"/>
      <c r="B21" s="296" t="s">
        <v>156</v>
      </c>
      <c r="C21" s="296"/>
      <c r="D21" s="296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</row>
    <row r="22" spans="1:30" ht="27">
      <c r="A22" s="121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</row>
    <row r="23" spans="1:30" ht="27">
      <c r="A23" s="121"/>
      <c r="B23" s="122" t="s">
        <v>200</v>
      </c>
      <c r="C23" s="313"/>
      <c r="D23" s="314"/>
      <c r="E23" s="314"/>
      <c r="F23" s="314"/>
      <c r="G23" s="314"/>
      <c r="H23" s="314"/>
      <c r="I23" s="315"/>
      <c r="J23" s="122" t="s">
        <v>19</v>
      </c>
      <c r="K23" s="122"/>
      <c r="L23" s="122"/>
      <c r="M23" s="122"/>
      <c r="N23" s="122"/>
      <c r="O23" s="122"/>
      <c r="P23" s="122"/>
    </row>
    <row r="24" spans="1:30" ht="16.5" customHeight="1">
      <c r="A24" s="121"/>
      <c r="B24" s="305"/>
      <c r="C24" s="305"/>
      <c r="D24" s="305"/>
      <c r="E24" s="305"/>
      <c r="F24" s="305"/>
      <c r="G24" s="305"/>
      <c r="H24" s="305"/>
      <c r="I24" s="305"/>
      <c r="J24" s="305"/>
      <c r="K24" s="305"/>
      <c r="L24" s="305"/>
      <c r="M24" s="305"/>
      <c r="N24" s="305"/>
      <c r="O24" s="305"/>
      <c r="P24" s="305"/>
    </row>
    <row r="25" spans="1:30" s="117" customFormat="1" ht="49.5" customHeight="1">
      <c r="B25" s="299" t="s">
        <v>324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299"/>
      <c r="O25" s="299"/>
      <c r="P25" s="299"/>
      <c r="Q25" s="126"/>
    </row>
    <row r="26" spans="1:30" s="109" customFormat="1">
      <c r="B26" s="298"/>
      <c r="C26" s="298"/>
      <c r="D26" s="298"/>
      <c r="E26" s="298"/>
      <c r="F26" s="298"/>
      <c r="G26" s="298"/>
      <c r="H26" s="298"/>
      <c r="I26" s="298"/>
      <c r="J26" s="298"/>
      <c r="K26" s="298"/>
      <c r="L26" s="298"/>
      <c r="M26" s="298"/>
      <c r="N26" s="298"/>
      <c r="O26" s="298"/>
      <c r="P26" s="298"/>
      <c r="Q26" s="108"/>
    </row>
    <row r="27" spans="1:30" s="109" customFormat="1">
      <c r="B27" s="305"/>
      <c r="C27" s="305"/>
      <c r="D27" s="305"/>
      <c r="E27" s="305"/>
      <c r="F27" s="305"/>
      <c r="G27" s="305"/>
      <c r="H27" s="305"/>
      <c r="I27" s="305"/>
      <c r="J27" s="305"/>
      <c r="K27" s="305"/>
      <c r="L27" s="305"/>
      <c r="M27" s="305"/>
      <c r="N27" s="305"/>
      <c r="O27" s="305"/>
      <c r="P27" s="305"/>
      <c r="Q27" s="108"/>
    </row>
    <row r="28" spans="1:30" s="109" customFormat="1" ht="24.75" customHeight="1">
      <c r="A28" s="127"/>
      <c r="B28" s="305"/>
      <c r="C28" s="305"/>
      <c r="D28" s="305"/>
      <c r="E28" s="305"/>
      <c r="F28" s="305"/>
      <c r="G28" s="305"/>
      <c r="H28" s="305"/>
      <c r="I28" s="305"/>
      <c r="J28" s="305"/>
      <c r="K28" s="305"/>
      <c r="L28" s="305"/>
      <c r="M28" s="305"/>
      <c r="N28" s="305"/>
      <c r="O28" s="305"/>
      <c r="P28" s="305"/>
      <c r="Q28" s="108"/>
    </row>
    <row r="29" spans="1:30" s="109" customFormat="1" ht="17.25" customHeight="1">
      <c r="B29" s="298"/>
      <c r="C29" s="298"/>
      <c r="D29" s="298"/>
      <c r="E29" s="298"/>
      <c r="F29" s="298"/>
      <c r="G29" s="298"/>
      <c r="H29" s="298"/>
      <c r="I29" s="298"/>
      <c r="J29" s="298"/>
      <c r="K29" s="298"/>
      <c r="L29" s="298"/>
      <c r="M29" s="298"/>
      <c r="N29" s="298"/>
      <c r="O29" s="298"/>
      <c r="P29" s="298"/>
      <c r="Q29" s="108"/>
    </row>
    <row r="30" spans="1:30" s="109" customFormat="1">
      <c r="B30" s="296" t="s">
        <v>300</v>
      </c>
      <c r="C30" s="296"/>
      <c r="D30" s="296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108"/>
    </row>
    <row r="31" spans="1:30">
      <c r="B31" s="295" t="s">
        <v>17</v>
      </c>
      <c r="C31" s="295"/>
      <c r="D31" s="295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</row>
    <row r="32" spans="1:30">
      <c r="B32" s="295" t="s">
        <v>18</v>
      </c>
      <c r="C32" s="295"/>
      <c r="D32" s="295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</row>
    <row r="33" spans="1:16">
      <c r="B33" s="295" t="s">
        <v>29</v>
      </c>
      <c r="C33" s="295"/>
      <c r="D33" s="295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</row>
    <row r="34" spans="1:16">
      <c r="B34" s="288"/>
      <c r="C34" s="288"/>
      <c r="D34" s="288"/>
      <c r="E34" s="288"/>
      <c r="F34" s="288"/>
      <c r="G34" s="288"/>
      <c r="H34" s="288"/>
      <c r="I34" s="288"/>
      <c r="J34" s="288"/>
      <c r="K34" s="288"/>
      <c r="L34" s="288"/>
      <c r="M34" s="288"/>
      <c r="N34" s="288"/>
      <c r="O34" s="288"/>
      <c r="P34" s="288"/>
    </row>
    <row r="35" spans="1:16">
      <c r="B35" s="122" t="s">
        <v>275</v>
      </c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</row>
    <row r="36" spans="1:16">
      <c r="B36" s="295" t="s">
        <v>17</v>
      </c>
      <c r="C36" s="295"/>
      <c r="D36" s="295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</row>
    <row r="37" spans="1:16">
      <c r="B37" s="295" t="s">
        <v>18</v>
      </c>
      <c r="C37" s="295"/>
      <c r="D37" s="295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</row>
    <row r="38" spans="1:16">
      <c r="B38" s="295" t="s">
        <v>29</v>
      </c>
      <c r="C38" s="295"/>
      <c r="D38" s="295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</row>
    <row r="39" spans="1:16"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</row>
    <row r="40" spans="1:16">
      <c r="B40" s="122" t="s">
        <v>276</v>
      </c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</row>
    <row r="41" spans="1:16">
      <c r="B41" s="295" t="s">
        <v>17</v>
      </c>
      <c r="C41" s="295"/>
      <c r="D41" s="295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</row>
    <row r="42" spans="1:16">
      <c r="B42" s="295" t="s">
        <v>18</v>
      </c>
      <c r="C42" s="295"/>
      <c r="D42" s="295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</row>
    <row r="43" spans="1:16">
      <c r="B43" s="295" t="s">
        <v>29</v>
      </c>
      <c r="C43" s="295"/>
      <c r="D43" s="295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</row>
    <row r="44" spans="1:16"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</row>
    <row r="45" spans="1:16">
      <c r="A45" s="128"/>
      <c r="B45" s="296" t="s">
        <v>277</v>
      </c>
      <c r="C45" s="296"/>
      <c r="D45" s="296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</row>
    <row r="46" spans="1:16">
      <c r="A46" s="128"/>
      <c r="B46" s="125"/>
      <c r="C46" s="288" t="s">
        <v>125</v>
      </c>
      <c r="D46" s="288"/>
      <c r="E46" s="288"/>
      <c r="F46" s="288"/>
      <c r="G46" s="288"/>
      <c r="H46" s="288"/>
      <c r="I46" s="288"/>
      <c r="J46" s="288"/>
      <c r="K46" s="288" t="s">
        <v>122</v>
      </c>
      <c r="L46" s="288"/>
      <c r="M46" s="288"/>
      <c r="N46" s="288"/>
      <c r="O46" s="288"/>
      <c r="P46" s="288"/>
    </row>
    <row r="47" spans="1:16">
      <c r="A47" s="128"/>
      <c r="B47" s="125"/>
      <c r="C47" s="288" t="s">
        <v>123</v>
      </c>
      <c r="D47" s="288"/>
      <c r="E47" s="288"/>
      <c r="F47" s="288"/>
      <c r="G47" s="288"/>
      <c r="H47" s="288"/>
      <c r="I47" s="288"/>
      <c r="J47" s="288"/>
      <c r="K47" s="288" t="s">
        <v>124</v>
      </c>
      <c r="L47" s="288"/>
      <c r="M47" s="288"/>
      <c r="N47" s="288"/>
      <c r="O47" s="288"/>
      <c r="P47" s="288"/>
    </row>
    <row r="48" spans="1:16">
      <c r="A48" s="128"/>
      <c r="B48" s="125"/>
      <c r="C48" s="288" t="s">
        <v>126</v>
      </c>
      <c r="D48" s="288"/>
      <c r="E48" s="288"/>
      <c r="F48" s="288"/>
      <c r="G48" s="288"/>
      <c r="H48" s="288"/>
      <c r="I48" s="288"/>
      <c r="J48" s="288"/>
      <c r="K48" s="288" t="s">
        <v>122</v>
      </c>
      <c r="L48" s="288"/>
      <c r="M48" s="288"/>
      <c r="N48" s="288"/>
      <c r="O48" s="288"/>
      <c r="P48" s="288"/>
    </row>
    <row r="49" spans="1:17">
      <c r="A49" s="128"/>
      <c r="B49" s="125"/>
      <c r="C49" s="288" t="s">
        <v>123</v>
      </c>
      <c r="D49" s="288"/>
      <c r="E49" s="288"/>
      <c r="F49" s="288"/>
      <c r="G49" s="288"/>
      <c r="H49" s="288"/>
      <c r="I49" s="288"/>
      <c r="J49" s="288"/>
      <c r="K49" s="288" t="s">
        <v>124</v>
      </c>
      <c r="L49" s="288"/>
      <c r="M49" s="288"/>
      <c r="N49" s="288"/>
      <c r="O49" s="288"/>
      <c r="P49" s="288"/>
    </row>
    <row r="50" spans="1:17"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</row>
    <row r="51" spans="1:17">
      <c r="A51" s="128"/>
      <c r="B51" s="296" t="s">
        <v>215</v>
      </c>
      <c r="C51" s="296"/>
      <c r="D51" s="296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</row>
    <row r="52" spans="1:17">
      <c r="A52" s="128"/>
      <c r="B52" s="130" t="s">
        <v>157</v>
      </c>
      <c r="C52" s="308"/>
      <c r="D52" s="308"/>
      <c r="E52" s="308"/>
      <c r="F52" s="308"/>
      <c r="G52" s="109" t="s">
        <v>19</v>
      </c>
    </row>
    <row r="53" spans="1:17" s="134" customFormat="1">
      <c r="A53" s="131"/>
      <c r="B53" s="270" t="s">
        <v>1</v>
      </c>
      <c r="C53" s="276" t="s">
        <v>20</v>
      </c>
      <c r="D53" s="276"/>
      <c r="E53" s="276"/>
      <c r="F53" s="276"/>
      <c r="G53" s="276"/>
      <c r="H53" s="276"/>
      <c r="I53" s="276"/>
      <c r="J53" s="276"/>
      <c r="K53" s="276"/>
      <c r="L53" s="276"/>
      <c r="M53" s="276"/>
      <c r="N53" s="276" t="s">
        <v>56</v>
      </c>
      <c r="O53" s="276"/>
      <c r="P53" s="306" t="s">
        <v>62</v>
      </c>
      <c r="Q53" s="133"/>
    </row>
    <row r="54" spans="1:17" s="134" customFormat="1">
      <c r="A54" s="131"/>
      <c r="B54" s="270"/>
      <c r="C54" s="276" t="s">
        <v>21</v>
      </c>
      <c r="D54" s="276"/>
      <c r="E54" s="276" t="s">
        <v>22</v>
      </c>
      <c r="F54" s="276"/>
      <c r="G54" s="276" t="s">
        <v>23</v>
      </c>
      <c r="H54" s="276"/>
      <c r="I54" s="276" t="s">
        <v>24</v>
      </c>
      <c r="J54" s="276"/>
      <c r="K54" s="276" t="s">
        <v>25</v>
      </c>
      <c r="L54" s="276"/>
      <c r="M54" s="132" t="s">
        <v>6</v>
      </c>
      <c r="N54" s="132" t="s">
        <v>52</v>
      </c>
      <c r="O54" s="132" t="s">
        <v>61</v>
      </c>
      <c r="P54" s="307"/>
      <c r="Q54" s="133"/>
    </row>
    <row r="55" spans="1:17" s="134" customFormat="1">
      <c r="A55" s="131"/>
      <c r="B55" s="135" t="s">
        <v>26</v>
      </c>
      <c r="C55" s="284">
        <f>SUM(C56:D59)</f>
        <v>0</v>
      </c>
      <c r="D55" s="284"/>
      <c r="E55" s="284">
        <f>SUM(E56:F59)</f>
        <v>0</v>
      </c>
      <c r="F55" s="284"/>
      <c r="G55" s="284">
        <f>SUM(G56:H59)</f>
        <v>0</v>
      </c>
      <c r="H55" s="284"/>
      <c r="I55" s="284">
        <f>SUM(I56:J59)</f>
        <v>0</v>
      </c>
      <c r="J55" s="284"/>
      <c r="K55" s="284">
        <f>SUM(K56:L59)</f>
        <v>0</v>
      </c>
      <c r="L55" s="284"/>
      <c r="M55" s="136">
        <f>SUM(C55:L55)</f>
        <v>0</v>
      </c>
      <c r="N55" s="136"/>
      <c r="O55" s="137"/>
      <c r="P55" s="137"/>
      <c r="Q55" s="133"/>
    </row>
    <row r="56" spans="1:17" s="134" customFormat="1">
      <c r="A56" s="131"/>
      <c r="B56" s="138" t="s">
        <v>27</v>
      </c>
      <c r="C56" s="283"/>
      <c r="D56" s="283"/>
      <c r="E56" s="283"/>
      <c r="F56" s="283"/>
      <c r="G56" s="283"/>
      <c r="H56" s="283"/>
      <c r="I56" s="283"/>
      <c r="J56" s="283"/>
      <c r="K56" s="283"/>
      <c r="L56" s="283"/>
      <c r="M56" s="139">
        <f>SUM(C56:L56)</f>
        <v>0</v>
      </c>
      <c r="N56" s="139"/>
      <c r="O56" s="140"/>
      <c r="P56" s="140"/>
      <c r="Q56" s="133"/>
    </row>
    <row r="57" spans="1:17" s="134" customFormat="1">
      <c r="A57" s="131"/>
      <c r="B57" s="138" t="s">
        <v>28</v>
      </c>
      <c r="C57" s="283"/>
      <c r="D57" s="283"/>
      <c r="E57" s="283"/>
      <c r="F57" s="283"/>
      <c r="G57" s="283"/>
      <c r="H57" s="283"/>
      <c r="I57" s="283"/>
      <c r="J57" s="283"/>
      <c r="K57" s="283"/>
      <c r="L57" s="283"/>
      <c r="M57" s="139">
        <f>SUM(C57:L57)</f>
        <v>0</v>
      </c>
      <c r="N57" s="139"/>
      <c r="O57" s="140"/>
      <c r="P57" s="140"/>
      <c r="Q57" s="133"/>
    </row>
    <row r="58" spans="1:17" s="134" customFormat="1">
      <c r="A58" s="131"/>
      <c r="B58" s="138" t="s">
        <v>29</v>
      </c>
      <c r="C58" s="283"/>
      <c r="D58" s="283"/>
      <c r="E58" s="283"/>
      <c r="F58" s="283"/>
      <c r="G58" s="283"/>
      <c r="H58" s="283"/>
      <c r="I58" s="283"/>
      <c r="J58" s="283"/>
      <c r="K58" s="283"/>
      <c r="L58" s="283"/>
      <c r="M58" s="139">
        <f t="shared" ref="M58:M59" si="0">SUM(C58:L58)</f>
        <v>0</v>
      </c>
      <c r="N58" s="139"/>
      <c r="O58" s="140"/>
      <c r="P58" s="140"/>
      <c r="Q58" s="133"/>
    </row>
    <row r="59" spans="1:17" s="134" customFormat="1">
      <c r="A59" s="131"/>
      <c r="B59" s="138" t="s">
        <v>30</v>
      </c>
      <c r="C59" s="283"/>
      <c r="D59" s="283"/>
      <c r="E59" s="283"/>
      <c r="F59" s="283"/>
      <c r="G59" s="283"/>
      <c r="H59" s="283"/>
      <c r="I59" s="283"/>
      <c r="J59" s="283"/>
      <c r="K59" s="283"/>
      <c r="L59" s="283"/>
      <c r="M59" s="139">
        <f t="shared" si="0"/>
        <v>0</v>
      </c>
      <c r="N59" s="139"/>
      <c r="O59" s="140"/>
      <c r="P59" s="140"/>
      <c r="Q59" s="133"/>
    </row>
    <row r="60" spans="1:17" s="134" customFormat="1">
      <c r="A60" s="131"/>
      <c r="B60" s="309" t="s">
        <v>69</v>
      </c>
      <c r="C60" s="309"/>
      <c r="D60" s="309"/>
      <c r="E60" s="309"/>
      <c r="F60" s="309"/>
      <c r="G60" s="309"/>
      <c r="H60" s="309"/>
      <c r="I60" s="309"/>
      <c r="J60" s="309"/>
      <c r="K60" s="309"/>
      <c r="L60" s="309"/>
      <c r="M60" s="309"/>
      <c r="N60" s="309"/>
      <c r="O60" s="309"/>
      <c r="P60" s="309"/>
      <c r="Q60" s="133"/>
    </row>
    <row r="61" spans="1:17" s="134" customFormat="1">
      <c r="A61" s="131"/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33"/>
    </row>
    <row r="62" spans="1:17">
      <c r="A62" s="142"/>
      <c r="B62" s="143" t="s">
        <v>214</v>
      </c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</row>
    <row r="63" spans="1:17">
      <c r="B63" s="122" t="s">
        <v>216</v>
      </c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</row>
    <row r="64" spans="1:17">
      <c r="B64" s="145" t="s">
        <v>1</v>
      </c>
      <c r="C64" s="281" t="s">
        <v>184</v>
      </c>
      <c r="D64" s="281"/>
      <c r="E64" s="281"/>
      <c r="F64" s="281"/>
      <c r="G64" s="281"/>
      <c r="H64" s="281"/>
      <c r="I64" s="281"/>
      <c r="J64" s="281"/>
      <c r="K64" s="281"/>
      <c r="L64" s="281"/>
      <c r="M64" s="281"/>
      <c r="N64" s="281"/>
      <c r="O64" s="129"/>
      <c r="P64" s="129"/>
    </row>
    <row r="65" spans="1:16">
      <c r="B65" s="146" t="s">
        <v>62</v>
      </c>
      <c r="C65" s="310"/>
      <c r="D65" s="311"/>
      <c r="E65" s="311"/>
      <c r="F65" s="311"/>
      <c r="G65" s="311"/>
      <c r="H65" s="311"/>
      <c r="I65" s="311"/>
      <c r="J65" s="311"/>
      <c r="K65" s="311"/>
      <c r="L65" s="311"/>
      <c r="M65" s="311"/>
      <c r="N65" s="312"/>
      <c r="O65" s="129"/>
      <c r="P65" s="129"/>
    </row>
    <row r="66" spans="1:16">
      <c r="B66" s="146" t="s">
        <v>56</v>
      </c>
      <c r="C66" s="287"/>
      <c r="D66" s="288"/>
      <c r="E66" s="288"/>
      <c r="F66" s="288"/>
      <c r="G66" s="288"/>
      <c r="H66" s="288"/>
      <c r="I66" s="288"/>
      <c r="J66" s="288"/>
      <c r="K66" s="288"/>
      <c r="L66" s="288"/>
      <c r="M66" s="288"/>
      <c r="N66" s="289"/>
      <c r="O66" s="129"/>
      <c r="P66" s="129"/>
    </row>
    <row r="67" spans="1:16">
      <c r="B67" s="147" t="s">
        <v>185</v>
      </c>
      <c r="C67" s="290"/>
      <c r="D67" s="291"/>
      <c r="E67" s="291"/>
      <c r="F67" s="291"/>
      <c r="G67" s="291"/>
      <c r="H67" s="291"/>
      <c r="I67" s="291"/>
      <c r="J67" s="291"/>
      <c r="K67" s="291"/>
      <c r="L67" s="291"/>
      <c r="M67" s="291"/>
      <c r="N67" s="292"/>
      <c r="O67" s="129"/>
      <c r="P67" s="129"/>
    </row>
    <row r="68" spans="1:16">
      <c r="B68" s="129"/>
      <c r="C68" s="288"/>
      <c r="D68" s="288"/>
      <c r="E68" s="288"/>
      <c r="F68" s="288"/>
      <c r="G68" s="288"/>
      <c r="H68" s="288"/>
      <c r="I68" s="288"/>
      <c r="J68" s="288"/>
      <c r="K68" s="288"/>
      <c r="L68" s="288"/>
      <c r="M68" s="288"/>
      <c r="N68" s="288"/>
      <c r="O68" s="129"/>
      <c r="P68" s="129"/>
    </row>
    <row r="69" spans="1:16">
      <c r="A69" s="134"/>
      <c r="B69" s="269" t="s">
        <v>217</v>
      </c>
      <c r="C69" s="269"/>
      <c r="D69" s="269"/>
      <c r="E69" s="269"/>
      <c r="F69" s="269"/>
      <c r="G69" s="269"/>
      <c r="H69" s="269"/>
      <c r="I69" s="269"/>
      <c r="J69" s="269"/>
      <c r="K69" s="269"/>
      <c r="L69" s="269"/>
      <c r="M69" s="269"/>
      <c r="N69" s="269"/>
      <c r="O69" s="269"/>
      <c r="P69" s="269"/>
    </row>
    <row r="70" spans="1:16">
      <c r="A70" s="142"/>
      <c r="B70" s="286" t="s">
        <v>1</v>
      </c>
      <c r="C70" s="286"/>
      <c r="D70" s="285" t="s">
        <v>186</v>
      </c>
      <c r="E70" s="285"/>
      <c r="F70" s="285"/>
      <c r="G70" s="285"/>
      <c r="H70" s="285"/>
      <c r="I70" s="285"/>
      <c r="J70" s="286" t="s">
        <v>54</v>
      </c>
      <c r="K70" s="286"/>
      <c r="L70" s="286" t="s">
        <v>192</v>
      </c>
      <c r="M70" s="286"/>
      <c r="N70" s="142"/>
      <c r="O70" s="142"/>
      <c r="P70" s="142"/>
    </row>
    <row r="71" spans="1:16">
      <c r="A71" s="142"/>
      <c r="B71" s="286"/>
      <c r="C71" s="286"/>
      <c r="D71" s="285" t="s">
        <v>158</v>
      </c>
      <c r="E71" s="285"/>
      <c r="F71" s="285" t="s">
        <v>187</v>
      </c>
      <c r="G71" s="285"/>
      <c r="H71" s="285" t="s">
        <v>188</v>
      </c>
      <c r="I71" s="285"/>
      <c r="J71" s="286"/>
      <c r="K71" s="286"/>
      <c r="L71" s="286"/>
      <c r="M71" s="286"/>
      <c r="N71" s="142"/>
      <c r="O71" s="142"/>
      <c r="P71" s="142"/>
    </row>
    <row r="72" spans="1:16">
      <c r="A72" s="142"/>
      <c r="B72" s="286"/>
      <c r="C72" s="286"/>
      <c r="D72" s="285" t="s">
        <v>189</v>
      </c>
      <c r="E72" s="285"/>
      <c r="F72" s="285" t="s">
        <v>190</v>
      </c>
      <c r="G72" s="285"/>
      <c r="H72" s="285" t="s">
        <v>191</v>
      </c>
      <c r="I72" s="285"/>
      <c r="J72" s="286"/>
      <c r="K72" s="286"/>
      <c r="L72" s="286"/>
      <c r="M72" s="286"/>
      <c r="N72" s="142"/>
      <c r="O72" s="142"/>
      <c r="P72" s="142"/>
    </row>
    <row r="73" spans="1:16">
      <c r="A73" s="142"/>
      <c r="B73" s="293" t="s">
        <v>263</v>
      </c>
      <c r="C73" s="294"/>
      <c r="D73" s="277"/>
      <c r="E73" s="278"/>
      <c r="F73" s="277"/>
      <c r="G73" s="278"/>
      <c r="H73" s="277"/>
      <c r="I73" s="278"/>
      <c r="J73" s="277"/>
      <c r="K73" s="278"/>
      <c r="L73" s="277"/>
      <c r="M73" s="278"/>
      <c r="N73" s="142"/>
      <c r="O73" s="142"/>
      <c r="P73" s="142"/>
    </row>
    <row r="74" spans="1:16">
      <c r="A74" s="142"/>
      <c r="B74" s="277" t="s">
        <v>193</v>
      </c>
      <c r="C74" s="278"/>
      <c r="D74" s="277"/>
      <c r="E74" s="278"/>
      <c r="F74" s="277"/>
      <c r="G74" s="278"/>
      <c r="H74" s="277"/>
      <c r="I74" s="278"/>
      <c r="J74" s="277"/>
      <c r="K74" s="278"/>
      <c r="L74" s="277"/>
      <c r="M74" s="278"/>
      <c r="N74" s="142"/>
      <c r="O74" s="142"/>
      <c r="P74" s="142"/>
    </row>
    <row r="75" spans="1:16">
      <c r="A75" s="142"/>
      <c r="B75" s="293" t="s">
        <v>194</v>
      </c>
      <c r="C75" s="294"/>
      <c r="D75" s="277"/>
      <c r="E75" s="278"/>
      <c r="F75" s="277"/>
      <c r="G75" s="278"/>
      <c r="H75" s="277"/>
      <c r="I75" s="278"/>
      <c r="J75" s="277"/>
      <c r="K75" s="278"/>
      <c r="L75" s="277"/>
      <c r="M75" s="278"/>
      <c r="N75" s="142"/>
      <c r="O75" s="142"/>
      <c r="P75" s="142"/>
    </row>
    <row r="76" spans="1:16">
      <c r="A76" s="142"/>
      <c r="B76" s="277" t="s">
        <v>195</v>
      </c>
      <c r="C76" s="278"/>
      <c r="D76" s="277"/>
      <c r="E76" s="278"/>
      <c r="F76" s="277"/>
      <c r="G76" s="278"/>
      <c r="H76" s="277"/>
      <c r="I76" s="278"/>
      <c r="J76" s="277"/>
      <c r="K76" s="278"/>
      <c r="L76" s="277"/>
      <c r="M76" s="278"/>
      <c r="N76" s="142"/>
      <c r="O76" s="142"/>
      <c r="P76" s="142"/>
    </row>
    <row r="77" spans="1:16">
      <c r="A77" s="142"/>
      <c r="B77" s="293" t="s">
        <v>201</v>
      </c>
      <c r="C77" s="294"/>
      <c r="D77" s="277"/>
      <c r="E77" s="278"/>
      <c r="F77" s="277"/>
      <c r="G77" s="278"/>
      <c r="H77" s="277"/>
      <c r="I77" s="278"/>
      <c r="J77" s="277"/>
      <c r="K77" s="278"/>
      <c r="L77" s="277"/>
      <c r="M77" s="278"/>
      <c r="N77" s="142"/>
      <c r="O77" s="142"/>
      <c r="P77" s="142"/>
    </row>
    <row r="78" spans="1:16">
      <c r="A78" s="142"/>
      <c r="B78" s="277" t="s">
        <v>203</v>
      </c>
      <c r="C78" s="278"/>
      <c r="D78" s="277"/>
      <c r="E78" s="278"/>
      <c r="F78" s="277"/>
      <c r="G78" s="278"/>
      <c r="H78" s="277"/>
      <c r="I78" s="278"/>
      <c r="J78" s="277"/>
      <c r="K78" s="278"/>
      <c r="L78" s="277"/>
      <c r="M78" s="278"/>
      <c r="N78" s="142"/>
      <c r="O78" s="142"/>
      <c r="P78" s="142"/>
    </row>
    <row r="79" spans="1:16">
      <c r="A79" s="142"/>
      <c r="B79" s="293" t="s">
        <v>202</v>
      </c>
      <c r="C79" s="294"/>
      <c r="D79" s="277"/>
      <c r="E79" s="278"/>
      <c r="F79" s="277"/>
      <c r="G79" s="278"/>
      <c r="H79" s="277"/>
      <c r="I79" s="278"/>
      <c r="J79" s="277"/>
      <c r="K79" s="278"/>
      <c r="L79" s="277"/>
      <c r="M79" s="278"/>
      <c r="N79" s="142"/>
      <c r="O79" s="142"/>
      <c r="P79" s="142"/>
    </row>
    <row r="80" spans="1:16">
      <c r="A80" s="142"/>
      <c r="B80" s="277" t="s">
        <v>204</v>
      </c>
      <c r="C80" s="278"/>
      <c r="D80" s="277"/>
      <c r="E80" s="278"/>
      <c r="F80" s="277"/>
      <c r="G80" s="278"/>
      <c r="H80" s="277"/>
      <c r="I80" s="278"/>
      <c r="J80" s="277"/>
      <c r="K80" s="278"/>
      <c r="L80" s="277"/>
      <c r="M80" s="278"/>
      <c r="N80" s="142"/>
      <c r="O80" s="142"/>
      <c r="P80" s="142"/>
    </row>
    <row r="81" spans="1:17">
      <c r="A81" s="142"/>
      <c r="B81" s="148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2"/>
      <c r="N81" s="142"/>
      <c r="O81" s="142"/>
      <c r="P81" s="142"/>
    </row>
    <row r="82" spans="1:17">
      <c r="A82" s="128"/>
      <c r="B82" s="122" t="s">
        <v>169</v>
      </c>
      <c r="C82" s="149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</row>
    <row r="83" spans="1:17">
      <c r="A83" s="128"/>
      <c r="B83" s="279" t="s">
        <v>169</v>
      </c>
      <c r="C83" s="279" t="s">
        <v>82</v>
      </c>
      <c r="D83" s="279"/>
      <c r="E83" s="279"/>
      <c r="F83" s="279" t="s">
        <v>83</v>
      </c>
      <c r="G83" s="279"/>
      <c r="H83" s="279"/>
      <c r="I83" s="279" t="s">
        <v>84</v>
      </c>
      <c r="J83" s="279"/>
      <c r="K83" s="279"/>
      <c r="L83" s="279" t="s">
        <v>85</v>
      </c>
      <c r="M83" s="279"/>
      <c r="N83" s="279"/>
      <c r="O83" s="280" t="s">
        <v>279</v>
      </c>
      <c r="P83" s="129"/>
    </row>
    <row r="84" spans="1:17">
      <c r="A84" s="128"/>
      <c r="B84" s="279"/>
      <c r="C84" s="150" t="s">
        <v>170</v>
      </c>
      <c r="D84" s="150" t="s">
        <v>171</v>
      </c>
      <c r="E84" s="150" t="s">
        <v>172</v>
      </c>
      <c r="F84" s="150" t="s">
        <v>173</v>
      </c>
      <c r="G84" s="150" t="s">
        <v>174</v>
      </c>
      <c r="H84" s="150" t="s">
        <v>175</v>
      </c>
      <c r="I84" s="150" t="s">
        <v>176</v>
      </c>
      <c r="J84" s="150" t="s">
        <v>177</v>
      </c>
      <c r="K84" s="150" t="s">
        <v>178</v>
      </c>
      <c r="L84" s="150" t="s">
        <v>179</v>
      </c>
      <c r="M84" s="150" t="s">
        <v>180</v>
      </c>
      <c r="N84" s="150" t="s">
        <v>181</v>
      </c>
      <c r="O84" s="280"/>
      <c r="P84" s="129"/>
    </row>
    <row r="85" spans="1:17">
      <c r="A85" s="128"/>
      <c r="B85" s="151" t="s">
        <v>196</v>
      </c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29"/>
    </row>
    <row r="86" spans="1:17">
      <c r="A86" s="128"/>
      <c r="B86" s="151" t="s">
        <v>197</v>
      </c>
      <c r="C86" s="151"/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29"/>
    </row>
    <row r="87" spans="1:17">
      <c r="A87" s="128"/>
      <c r="B87" s="151" t="s">
        <v>198</v>
      </c>
      <c r="C87" s="151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29"/>
    </row>
    <row r="88" spans="1:17">
      <c r="A88" s="128"/>
      <c r="B88" s="151" t="s">
        <v>199</v>
      </c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29"/>
    </row>
    <row r="89" spans="1:17">
      <c r="A89" s="142"/>
      <c r="B89" s="148"/>
      <c r="C89" s="142"/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</row>
    <row r="90" spans="1:17">
      <c r="A90" s="128"/>
      <c r="B90" s="122" t="s">
        <v>278</v>
      </c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</row>
    <row r="91" spans="1:17">
      <c r="A91" s="128"/>
      <c r="B91" s="281" t="s">
        <v>182</v>
      </c>
      <c r="C91" s="281"/>
      <c r="D91" s="281"/>
      <c r="E91" s="281"/>
      <c r="F91" s="281"/>
      <c r="G91" s="281"/>
      <c r="H91" s="281" t="s">
        <v>183</v>
      </c>
      <c r="I91" s="281"/>
      <c r="J91" s="281"/>
      <c r="K91" s="281"/>
      <c r="L91" s="281"/>
      <c r="M91" s="281"/>
      <c r="N91" s="281"/>
      <c r="O91" s="129"/>
      <c r="P91" s="129"/>
    </row>
    <row r="92" spans="1:17">
      <c r="A92" s="128"/>
      <c r="B92" s="282"/>
      <c r="C92" s="282"/>
      <c r="D92" s="282"/>
      <c r="E92" s="282"/>
      <c r="F92" s="282"/>
      <c r="G92" s="282"/>
      <c r="H92" s="282"/>
      <c r="I92" s="282"/>
      <c r="J92" s="282"/>
      <c r="K92" s="282"/>
      <c r="L92" s="282"/>
      <c r="M92" s="282"/>
      <c r="N92" s="282"/>
      <c r="O92" s="129"/>
      <c r="P92" s="129"/>
    </row>
    <row r="93" spans="1:17">
      <c r="A93" s="128"/>
      <c r="B93" s="282"/>
      <c r="C93" s="282"/>
      <c r="D93" s="282"/>
      <c r="E93" s="282"/>
      <c r="F93" s="282"/>
      <c r="G93" s="282"/>
      <c r="H93" s="282"/>
      <c r="I93" s="282"/>
      <c r="J93" s="282"/>
      <c r="K93" s="282"/>
      <c r="L93" s="282"/>
      <c r="M93" s="282"/>
      <c r="N93" s="282"/>
      <c r="O93" s="129"/>
      <c r="P93" s="129"/>
    </row>
    <row r="94" spans="1:17">
      <c r="A94" s="128"/>
      <c r="B94" s="282"/>
      <c r="C94" s="282"/>
      <c r="D94" s="282"/>
      <c r="E94" s="282"/>
      <c r="F94" s="282"/>
      <c r="G94" s="282"/>
      <c r="H94" s="282"/>
      <c r="I94" s="282"/>
      <c r="J94" s="282"/>
      <c r="K94" s="282"/>
      <c r="L94" s="282"/>
      <c r="M94" s="282"/>
      <c r="N94" s="282"/>
      <c r="O94" s="129"/>
      <c r="P94" s="129"/>
    </row>
    <row r="95" spans="1:17">
      <c r="A95" s="128"/>
      <c r="B95" s="129"/>
      <c r="C95" s="129"/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</row>
    <row r="96" spans="1:17" s="134" customFormat="1">
      <c r="A96" s="131"/>
      <c r="B96" s="269" t="s">
        <v>280</v>
      </c>
      <c r="C96" s="269"/>
      <c r="D96" s="269"/>
      <c r="E96" s="269"/>
      <c r="F96" s="269"/>
      <c r="G96" s="269"/>
      <c r="H96" s="269"/>
      <c r="I96" s="269"/>
      <c r="J96" s="269"/>
      <c r="K96" s="269"/>
      <c r="L96" s="269"/>
      <c r="M96" s="269"/>
      <c r="N96" s="269"/>
      <c r="O96" s="269"/>
      <c r="P96" s="269"/>
      <c r="Q96" s="133"/>
    </row>
    <row r="97" spans="1:17" s="134" customFormat="1">
      <c r="A97" s="131"/>
      <c r="B97" s="270" t="s">
        <v>63</v>
      </c>
      <c r="C97" s="270"/>
      <c r="D97" s="271" t="s">
        <v>327</v>
      </c>
      <c r="E97" s="271"/>
      <c r="F97" s="271"/>
      <c r="G97" s="271"/>
      <c r="H97" s="271"/>
      <c r="I97" s="271"/>
      <c r="J97" s="271"/>
      <c r="K97" s="271"/>
      <c r="L97" s="271"/>
      <c r="M97" s="271"/>
      <c r="N97" s="271"/>
      <c r="O97" s="271"/>
      <c r="P97" s="271"/>
      <c r="Q97" s="133"/>
    </row>
    <row r="98" spans="1:17" s="134" customFormat="1">
      <c r="A98" s="131"/>
      <c r="B98" s="270"/>
      <c r="C98" s="270"/>
      <c r="D98" s="271" t="s">
        <v>41</v>
      </c>
      <c r="E98" s="271"/>
      <c r="F98" s="271"/>
      <c r="G98" s="271"/>
      <c r="H98" s="271"/>
      <c r="I98" s="271"/>
      <c r="J98" s="271"/>
      <c r="K98" s="271"/>
      <c r="L98" s="271"/>
      <c r="M98" s="271"/>
      <c r="N98" s="271"/>
      <c r="O98" s="271"/>
      <c r="P98" s="271"/>
      <c r="Q98" s="133"/>
    </row>
    <row r="99" spans="1:17" s="134" customFormat="1">
      <c r="A99" s="131"/>
      <c r="B99" s="270"/>
      <c r="C99" s="270"/>
      <c r="D99" s="271" t="s">
        <v>53</v>
      </c>
      <c r="E99" s="271"/>
      <c r="F99" s="271"/>
      <c r="G99" s="271" t="s">
        <v>54</v>
      </c>
      <c r="H99" s="271"/>
      <c r="I99" s="271"/>
      <c r="J99" s="271" t="s">
        <v>55</v>
      </c>
      <c r="K99" s="271"/>
      <c r="L99" s="271"/>
      <c r="M99" s="276" t="s">
        <v>15</v>
      </c>
      <c r="N99" s="276"/>
      <c r="O99" s="276" t="s">
        <v>16</v>
      </c>
      <c r="P99" s="276"/>
      <c r="Q99" s="133"/>
    </row>
    <row r="100" spans="1:17" s="134" customFormat="1">
      <c r="A100" s="131"/>
      <c r="B100" s="272" t="s">
        <v>68</v>
      </c>
      <c r="C100" s="272"/>
      <c r="D100" s="273"/>
      <c r="E100" s="274"/>
      <c r="F100" s="275"/>
      <c r="G100" s="273"/>
      <c r="H100" s="274"/>
      <c r="I100" s="275"/>
      <c r="J100" s="273"/>
      <c r="K100" s="274"/>
      <c r="L100" s="275"/>
      <c r="M100" s="273"/>
      <c r="N100" s="275"/>
      <c r="O100" s="273">
        <f>+O101</f>
        <v>0</v>
      </c>
      <c r="P100" s="275"/>
      <c r="Q100" s="133"/>
    </row>
    <row r="101" spans="1:17" s="134" customFormat="1">
      <c r="A101" s="131"/>
      <c r="B101" s="260" t="s">
        <v>70</v>
      </c>
      <c r="C101" s="261"/>
      <c r="D101" s="262"/>
      <c r="E101" s="263"/>
      <c r="F101" s="264"/>
      <c r="G101" s="262"/>
      <c r="H101" s="263"/>
      <c r="I101" s="264"/>
      <c r="J101" s="262"/>
      <c r="K101" s="263"/>
      <c r="L101" s="264"/>
      <c r="M101" s="262"/>
      <c r="N101" s="264"/>
      <c r="O101" s="262">
        <f>+O103+O112+O117+O119</f>
        <v>0</v>
      </c>
      <c r="P101" s="264"/>
      <c r="Q101" s="133"/>
    </row>
    <row r="102" spans="1:17" s="134" customFormat="1">
      <c r="A102" s="131"/>
      <c r="B102" s="260" t="s">
        <v>168</v>
      </c>
      <c r="C102" s="261"/>
      <c r="D102" s="152"/>
      <c r="E102" s="153"/>
      <c r="F102" s="154"/>
      <c r="G102" s="152"/>
      <c r="H102" s="153"/>
      <c r="I102" s="154"/>
      <c r="J102" s="152"/>
      <c r="K102" s="153"/>
      <c r="L102" s="154"/>
      <c r="M102" s="152"/>
      <c r="N102" s="154"/>
      <c r="O102" s="152"/>
      <c r="P102" s="154"/>
      <c r="Q102" s="133"/>
    </row>
    <row r="103" spans="1:17" s="134" customFormat="1">
      <c r="A103" s="131"/>
      <c r="B103" s="252" t="s">
        <v>22</v>
      </c>
      <c r="C103" s="252"/>
      <c r="D103" s="253"/>
      <c r="E103" s="254"/>
      <c r="F103" s="255"/>
      <c r="G103" s="253"/>
      <c r="H103" s="254"/>
      <c r="I103" s="255"/>
      <c r="J103" s="253"/>
      <c r="K103" s="254"/>
      <c r="L103" s="255"/>
      <c r="M103" s="253"/>
      <c r="N103" s="255"/>
      <c r="O103" s="253">
        <f>+O104+O106+O108+O110</f>
        <v>0</v>
      </c>
      <c r="P103" s="255"/>
      <c r="Q103" s="133"/>
    </row>
    <row r="104" spans="1:17" s="134" customFormat="1">
      <c r="A104" s="131"/>
      <c r="B104" s="265" t="s">
        <v>31</v>
      </c>
      <c r="C104" s="265"/>
      <c r="D104" s="266"/>
      <c r="E104" s="267"/>
      <c r="F104" s="268"/>
      <c r="G104" s="266"/>
      <c r="H104" s="267"/>
      <c r="I104" s="268"/>
      <c r="J104" s="266"/>
      <c r="K104" s="267"/>
      <c r="L104" s="268"/>
      <c r="M104" s="266"/>
      <c r="N104" s="268"/>
      <c r="O104" s="266">
        <f>SUM(O105:P105)</f>
        <v>0</v>
      </c>
      <c r="P104" s="268"/>
      <c r="Q104" s="133"/>
    </row>
    <row r="105" spans="1:17" s="134" customFormat="1">
      <c r="A105" s="131"/>
      <c r="B105" s="256" t="s">
        <v>64</v>
      </c>
      <c r="C105" s="256"/>
      <c r="D105" s="257"/>
      <c r="E105" s="258"/>
      <c r="F105" s="259"/>
      <c r="G105" s="257"/>
      <c r="H105" s="258"/>
      <c r="I105" s="259"/>
      <c r="J105" s="257"/>
      <c r="K105" s="258"/>
      <c r="L105" s="259"/>
      <c r="M105" s="257"/>
      <c r="N105" s="259"/>
      <c r="O105" s="257">
        <f>+D105*J105*M105</f>
        <v>0</v>
      </c>
      <c r="P105" s="259"/>
      <c r="Q105" s="133"/>
    </row>
    <row r="106" spans="1:17" s="134" customFormat="1">
      <c r="A106" s="131"/>
      <c r="B106" s="265" t="s">
        <v>32</v>
      </c>
      <c r="C106" s="265"/>
      <c r="D106" s="266"/>
      <c r="E106" s="267"/>
      <c r="F106" s="268"/>
      <c r="G106" s="266"/>
      <c r="H106" s="267"/>
      <c r="I106" s="268"/>
      <c r="J106" s="266"/>
      <c r="K106" s="267"/>
      <c r="L106" s="268"/>
      <c r="M106" s="266"/>
      <c r="N106" s="268"/>
      <c r="O106" s="266">
        <f>SUM(O107:P107)</f>
        <v>0</v>
      </c>
      <c r="P106" s="268"/>
      <c r="Q106" s="133"/>
    </row>
    <row r="107" spans="1:17" s="134" customFormat="1">
      <c r="A107" s="131"/>
      <c r="B107" s="256" t="s">
        <v>64</v>
      </c>
      <c r="C107" s="256"/>
      <c r="D107" s="257"/>
      <c r="E107" s="258"/>
      <c r="F107" s="259"/>
      <c r="G107" s="257"/>
      <c r="H107" s="258"/>
      <c r="I107" s="259"/>
      <c r="J107" s="257"/>
      <c r="K107" s="258"/>
      <c r="L107" s="259"/>
      <c r="M107" s="257"/>
      <c r="N107" s="259"/>
      <c r="O107" s="257">
        <f>+D107*J107*M107</f>
        <v>0</v>
      </c>
      <c r="P107" s="259"/>
      <c r="Q107" s="133"/>
    </row>
    <row r="108" spans="1:17" s="134" customFormat="1">
      <c r="A108" s="131"/>
      <c r="B108" s="265" t="s">
        <v>33</v>
      </c>
      <c r="C108" s="265"/>
      <c r="D108" s="266"/>
      <c r="E108" s="267"/>
      <c r="F108" s="268"/>
      <c r="G108" s="266"/>
      <c r="H108" s="267"/>
      <c r="I108" s="268"/>
      <c r="J108" s="266"/>
      <c r="K108" s="267"/>
      <c r="L108" s="268"/>
      <c r="M108" s="266"/>
      <c r="N108" s="268"/>
      <c r="O108" s="266">
        <f>SUM(O109:P109)</f>
        <v>0</v>
      </c>
      <c r="P108" s="268"/>
      <c r="Q108" s="133"/>
    </row>
    <row r="109" spans="1:17" s="134" customFormat="1">
      <c r="A109" s="131"/>
      <c r="B109" s="256" t="s">
        <v>64</v>
      </c>
      <c r="C109" s="256"/>
      <c r="D109" s="257"/>
      <c r="E109" s="258"/>
      <c r="F109" s="259"/>
      <c r="G109" s="257"/>
      <c r="H109" s="258"/>
      <c r="I109" s="259"/>
      <c r="J109" s="257"/>
      <c r="K109" s="258"/>
      <c r="L109" s="259"/>
      <c r="M109" s="257"/>
      <c r="N109" s="259"/>
      <c r="O109" s="257">
        <f>+D109*J109*M109</f>
        <v>0</v>
      </c>
      <c r="P109" s="259"/>
      <c r="Q109" s="133"/>
    </row>
    <row r="110" spans="1:17" s="134" customFormat="1">
      <c r="A110" s="131"/>
      <c r="B110" s="265" t="s">
        <v>34</v>
      </c>
      <c r="C110" s="265"/>
      <c r="D110" s="266"/>
      <c r="E110" s="267"/>
      <c r="F110" s="268"/>
      <c r="G110" s="266"/>
      <c r="H110" s="267"/>
      <c r="I110" s="268"/>
      <c r="J110" s="266"/>
      <c r="K110" s="267"/>
      <c r="L110" s="268"/>
      <c r="M110" s="266"/>
      <c r="N110" s="268"/>
      <c r="O110" s="266">
        <f>SUM(O111:P111)</f>
        <v>0</v>
      </c>
      <c r="P110" s="268"/>
      <c r="Q110" s="133"/>
    </row>
    <row r="111" spans="1:17" s="134" customFormat="1">
      <c r="A111" s="131"/>
      <c r="B111" s="256" t="s">
        <v>64</v>
      </c>
      <c r="C111" s="256"/>
      <c r="D111" s="257"/>
      <c r="E111" s="258"/>
      <c r="F111" s="259"/>
      <c r="G111" s="257"/>
      <c r="H111" s="258"/>
      <c r="I111" s="259"/>
      <c r="J111" s="257"/>
      <c r="K111" s="258"/>
      <c r="L111" s="259"/>
      <c r="M111" s="257"/>
      <c r="N111" s="259"/>
      <c r="O111" s="257">
        <f>+D111*J111*M111</f>
        <v>0</v>
      </c>
      <c r="P111" s="259"/>
      <c r="Q111" s="133"/>
    </row>
    <row r="112" spans="1:17" s="134" customFormat="1">
      <c r="A112" s="131"/>
      <c r="B112" s="252" t="s">
        <v>23</v>
      </c>
      <c r="C112" s="252"/>
      <c r="D112" s="253"/>
      <c r="E112" s="254"/>
      <c r="F112" s="255"/>
      <c r="G112" s="253"/>
      <c r="H112" s="254"/>
      <c r="I112" s="255"/>
      <c r="J112" s="253"/>
      <c r="K112" s="254"/>
      <c r="L112" s="255"/>
      <c r="M112" s="253"/>
      <c r="N112" s="255"/>
      <c r="O112" s="253">
        <f>+O113+O115</f>
        <v>0</v>
      </c>
      <c r="P112" s="255"/>
      <c r="Q112" s="133"/>
    </row>
    <row r="113" spans="1:17" s="134" customFormat="1">
      <c r="A113" s="131"/>
      <c r="B113" s="265" t="s">
        <v>35</v>
      </c>
      <c r="C113" s="265"/>
      <c r="D113" s="266"/>
      <c r="E113" s="267"/>
      <c r="F113" s="268"/>
      <c r="G113" s="266"/>
      <c r="H113" s="267"/>
      <c r="I113" s="268"/>
      <c r="J113" s="266"/>
      <c r="K113" s="267"/>
      <c r="L113" s="268"/>
      <c r="M113" s="266"/>
      <c r="N113" s="268"/>
      <c r="O113" s="266">
        <f>SUM(O114:P114)</f>
        <v>0</v>
      </c>
      <c r="P113" s="268"/>
      <c r="Q113" s="133"/>
    </row>
    <row r="114" spans="1:17" s="134" customFormat="1">
      <c r="A114" s="131"/>
      <c r="B114" s="256" t="s">
        <v>65</v>
      </c>
      <c r="C114" s="256"/>
      <c r="D114" s="257"/>
      <c r="E114" s="258"/>
      <c r="F114" s="259"/>
      <c r="G114" s="257"/>
      <c r="H114" s="258"/>
      <c r="I114" s="259"/>
      <c r="J114" s="257"/>
      <c r="K114" s="258"/>
      <c r="L114" s="259"/>
      <c r="M114" s="257"/>
      <c r="N114" s="259"/>
      <c r="O114" s="257">
        <f>+D114*J114*M114</f>
        <v>0</v>
      </c>
      <c r="P114" s="259"/>
      <c r="Q114" s="133"/>
    </row>
    <row r="115" spans="1:17" s="134" customFormat="1">
      <c r="A115" s="131"/>
      <c r="B115" s="265" t="s">
        <v>36</v>
      </c>
      <c r="C115" s="265"/>
      <c r="D115" s="266"/>
      <c r="E115" s="267"/>
      <c r="F115" s="268"/>
      <c r="G115" s="266"/>
      <c r="H115" s="267"/>
      <c r="I115" s="268"/>
      <c r="J115" s="266"/>
      <c r="K115" s="267"/>
      <c r="L115" s="268"/>
      <c r="M115" s="266"/>
      <c r="N115" s="268"/>
      <c r="O115" s="266">
        <f>SUM(O116:P116)</f>
        <v>0</v>
      </c>
      <c r="P115" s="268"/>
      <c r="Q115" s="133"/>
    </row>
    <row r="116" spans="1:17" s="134" customFormat="1">
      <c r="A116" s="131"/>
      <c r="B116" s="256" t="s">
        <v>66</v>
      </c>
      <c r="C116" s="256"/>
      <c r="D116" s="257"/>
      <c r="E116" s="258"/>
      <c r="F116" s="259"/>
      <c r="G116" s="257"/>
      <c r="H116" s="258"/>
      <c r="I116" s="259"/>
      <c r="J116" s="257"/>
      <c r="K116" s="258"/>
      <c r="L116" s="259"/>
      <c r="M116" s="257"/>
      <c r="N116" s="259"/>
      <c r="O116" s="257">
        <f>+D116*J116*M116</f>
        <v>0</v>
      </c>
      <c r="P116" s="259"/>
      <c r="Q116" s="133"/>
    </row>
    <row r="117" spans="1:17" s="134" customFormat="1">
      <c r="A117" s="131"/>
      <c r="B117" s="252" t="s">
        <v>37</v>
      </c>
      <c r="C117" s="252"/>
      <c r="D117" s="253"/>
      <c r="E117" s="254"/>
      <c r="F117" s="255"/>
      <c r="G117" s="253"/>
      <c r="H117" s="254"/>
      <c r="I117" s="255"/>
      <c r="J117" s="253"/>
      <c r="K117" s="254"/>
      <c r="L117" s="255"/>
      <c r="M117" s="253"/>
      <c r="N117" s="255"/>
      <c r="O117" s="253">
        <f>SUM(O118:P118)</f>
        <v>0</v>
      </c>
      <c r="P117" s="255"/>
      <c r="Q117" s="133"/>
    </row>
    <row r="118" spans="1:17" s="134" customFormat="1">
      <c r="A118" s="131"/>
      <c r="B118" s="256" t="s">
        <v>66</v>
      </c>
      <c r="C118" s="256"/>
      <c r="D118" s="257"/>
      <c r="E118" s="258"/>
      <c r="F118" s="259"/>
      <c r="G118" s="257"/>
      <c r="H118" s="258"/>
      <c r="I118" s="259"/>
      <c r="J118" s="257"/>
      <c r="K118" s="258"/>
      <c r="L118" s="259"/>
      <c r="M118" s="257"/>
      <c r="N118" s="259"/>
      <c r="O118" s="257">
        <f>+D118*J118*M118</f>
        <v>0</v>
      </c>
      <c r="P118" s="259"/>
      <c r="Q118" s="133"/>
    </row>
    <row r="119" spans="1:17" s="134" customFormat="1">
      <c r="A119" s="131"/>
      <c r="B119" s="252" t="s">
        <v>38</v>
      </c>
      <c r="C119" s="252"/>
      <c r="D119" s="253"/>
      <c r="E119" s="254"/>
      <c r="F119" s="255"/>
      <c r="G119" s="253"/>
      <c r="H119" s="254"/>
      <c r="I119" s="255"/>
      <c r="J119" s="253"/>
      <c r="K119" s="254"/>
      <c r="L119" s="255"/>
      <c r="M119" s="253"/>
      <c r="N119" s="255"/>
      <c r="O119" s="253">
        <f>SUM(O120:P120)</f>
        <v>0</v>
      </c>
      <c r="P119" s="255"/>
      <c r="Q119" s="133"/>
    </row>
    <row r="120" spans="1:17" s="134" customFormat="1">
      <c r="A120" s="131"/>
      <c r="B120" s="256" t="s">
        <v>67</v>
      </c>
      <c r="C120" s="256"/>
      <c r="D120" s="257"/>
      <c r="E120" s="258"/>
      <c r="F120" s="259"/>
      <c r="G120" s="257"/>
      <c r="H120" s="258"/>
      <c r="I120" s="259"/>
      <c r="J120" s="257"/>
      <c r="K120" s="258"/>
      <c r="L120" s="259"/>
      <c r="M120" s="257"/>
      <c r="N120" s="259"/>
      <c r="O120" s="257">
        <f>+D120*J120*M120</f>
        <v>0</v>
      </c>
      <c r="P120" s="259"/>
      <c r="Q120" s="133"/>
    </row>
    <row r="121" spans="1:17" s="134" customFormat="1">
      <c r="A121" s="131"/>
      <c r="B121" s="155"/>
      <c r="C121" s="155"/>
      <c r="D121" s="156"/>
      <c r="E121" s="156"/>
      <c r="F121" s="156"/>
      <c r="G121" s="156"/>
      <c r="H121" s="156"/>
      <c r="I121" s="156"/>
      <c r="J121" s="156"/>
      <c r="K121" s="156"/>
      <c r="L121" s="156"/>
      <c r="M121" s="156"/>
      <c r="N121" s="156"/>
      <c r="O121" s="156"/>
      <c r="P121" s="156"/>
      <c r="Q121" s="133"/>
    </row>
    <row r="122" spans="1:17" s="134" customFormat="1">
      <c r="A122" s="131"/>
      <c r="B122" s="250" t="s">
        <v>205</v>
      </c>
      <c r="C122" s="251" t="s">
        <v>82</v>
      </c>
      <c r="D122" s="251"/>
      <c r="E122" s="251"/>
      <c r="F122" s="251" t="s">
        <v>83</v>
      </c>
      <c r="G122" s="251"/>
      <c r="H122" s="251"/>
      <c r="I122" s="251" t="s">
        <v>84</v>
      </c>
      <c r="J122" s="251"/>
      <c r="K122" s="251"/>
      <c r="L122" s="251" t="s">
        <v>85</v>
      </c>
      <c r="M122" s="251"/>
      <c r="N122" s="251"/>
      <c r="O122" s="158"/>
      <c r="P122" s="133"/>
    </row>
    <row r="123" spans="1:17" s="134" customFormat="1">
      <c r="A123" s="131"/>
      <c r="B123" s="250"/>
      <c r="C123" s="159">
        <v>244623</v>
      </c>
      <c r="D123" s="159">
        <v>244654</v>
      </c>
      <c r="E123" s="159">
        <v>244684</v>
      </c>
      <c r="F123" s="159">
        <v>244715</v>
      </c>
      <c r="G123" s="159">
        <v>244746</v>
      </c>
      <c r="H123" s="159">
        <v>244774</v>
      </c>
      <c r="I123" s="159">
        <v>244805</v>
      </c>
      <c r="J123" s="159">
        <v>244835</v>
      </c>
      <c r="K123" s="159">
        <v>244866</v>
      </c>
      <c r="L123" s="159">
        <v>244896</v>
      </c>
      <c r="M123" s="159">
        <v>244927</v>
      </c>
      <c r="N123" s="159">
        <v>244958</v>
      </c>
      <c r="O123" s="157" t="s">
        <v>6</v>
      </c>
      <c r="P123" s="133"/>
    </row>
    <row r="124" spans="1:17" s="134" customFormat="1">
      <c r="A124" s="131"/>
      <c r="B124" s="160" t="s">
        <v>22</v>
      </c>
      <c r="C124" s="161">
        <f>SUM(C125:C128)</f>
        <v>0</v>
      </c>
      <c r="D124" s="161">
        <f t="shared" ref="D124:O124" si="1">SUM(D125:D128)</f>
        <v>0</v>
      </c>
      <c r="E124" s="161">
        <f t="shared" si="1"/>
        <v>0</v>
      </c>
      <c r="F124" s="161">
        <f t="shared" si="1"/>
        <v>0</v>
      </c>
      <c r="G124" s="161">
        <f t="shared" si="1"/>
        <v>0</v>
      </c>
      <c r="H124" s="161">
        <f t="shared" si="1"/>
        <v>0</v>
      </c>
      <c r="I124" s="161">
        <f t="shared" si="1"/>
        <v>0</v>
      </c>
      <c r="J124" s="161">
        <f t="shared" si="1"/>
        <v>0</v>
      </c>
      <c r="K124" s="161">
        <f t="shared" si="1"/>
        <v>0</v>
      </c>
      <c r="L124" s="161">
        <f t="shared" si="1"/>
        <v>0</v>
      </c>
      <c r="M124" s="161">
        <f t="shared" si="1"/>
        <v>0</v>
      </c>
      <c r="N124" s="161">
        <f t="shared" si="1"/>
        <v>0</v>
      </c>
      <c r="O124" s="161">
        <f t="shared" si="1"/>
        <v>0</v>
      </c>
      <c r="P124" s="133"/>
    </row>
    <row r="125" spans="1:17" s="134" customFormat="1">
      <c r="A125" s="131"/>
      <c r="B125" s="162" t="s">
        <v>212</v>
      </c>
      <c r="C125" s="163"/>
      <c r="D125" s="163"/>
      <c r="E125" s="163"/>
      <c r="F125" s="163"/>
      <c r="G125" s="163"/>
      <c r="H125" s="163"/>
      <c r="I125" s="163"/>
      <c r="J125" s="163"/>
      <c r="K125" s="163"/>
      <c r="L125" s="163"/>
      <c r="M125" s="163"/>
      <c r="N125" s="163"/>
      <c r="O125" s="163">
        <f>SUM(C125:N125)</f>
        <v>0</v>
      </c>
      <c r="P125" s="133"/>
    </row>
    <row r="126" spans="1:17" s="134" customFormat="1">
      <c r="A126" s="131"/>
      <c r="B126" s="162" t="s">
        <v>213</v>
      </c>
      <c r="C126" s="163"/>
      <c r="D126" s="163"/>
      <c r="E126" s="163"/>
      <c r="F126" s="163"/>
      <c r="G126" s="163"/>
      <c r="H126" s="163"/>
      <c r="I126" s="163"/>
      <c r="J126" s="163"/>
      <c r="K126" s="163"/>
      <c r="L126" s="163"/>
      <c r="M126" s="163"/>
      <c r="N126" s="163"/>
      <c r="O126" s="163">
        <f t="shared" ref="O126:O128" si="2">SUM(C126:N126)</f>
        <v>0</v>
      </c>
      <c r="P126" s="133"/>
    </row>
    <row r="127" spans="1:17" s="134" customFormat="1">
      <c r="A127" s="131"/>
      <c r="B127" s="162" t="s">
        <v>206</v>
      </c>
      <c r="C127" s="163"/>
      <c r="D127" s="163"/>
      <c r="E127" s="163"/>
      <c r="F127" s="163"/>
      <c r="G127" s="163"/>
      <c r="H127" s="163"/>
      <c r="I127" s="163"/>
      <c r="J127" s="163"/>
      <c r="K127" s="163"/>
      <c r="L127" s="163"/>
      <c r="M127" s="163"/>
      <c r="N127" s="163"/>
      <c r="O127" s="163">
        <f t="shared" si="2"/>
        <v>0</v>
      </c>
      <c r="P127" s="133"/>
    </row>
    <row r="128" spans="1:17" s="134" customFormat="1">
      <c r="A128" s="131"/>
      <c r="B128" s="162" t="s">
        <v>207</v>
      </c>
      <c r="C128" s="163"/>
      <c r="D128" s="163"/>
      <c r="E128" s="163"/>
      <c r="F128" s="163"/>
      <c r="G128" s="163"/>
      <c r="H128" s="163"/>
      <c r="I128" s="163"/>
      <c r="J128" s="163"/>
      <c r="K128" s="163"/>
      <c r="L128" s="163"/>
      <c r="M128" s="163"/>
      <c r="N128" s="163"/>
      <c r="O128" s="163">
        <f t="shared" si="2"/>
        <v>0</v>
      </c>
      <c r="P128" s="133"/>
    </row>
    <row r="129" spans="1:17" s="134" customFormat="1">
      <c r="A129" s="131"/>
      <c r="B129" s="160" t="s">
        <v>23</v>
      </c>
      <c r="C129" s="161">
        <f>SUM(C130:C131)</f>
        <v>0</v>
      </c>
      <c r="D129" s="161">
        <f t="shared" ref="D129:O129" si="3">SUM(D130:D131)</f>
        <v>0</v>
      </c>
      <c r="E129" s="161">
        <f t="shared" si="3"/>
        <v>0</v>
      </c>
      <c r="F129" s="161">
        <f t="shared" si="3"/>
        <v>0</v>
      </c>
      <c r="G129" s="161">
        <f t="shared" si="3"/>
        <v>0</v>
      </c>
      <c r="H129" s="161">
        <f t="shared" si="3"/>
        <v>0</v>
      </c>
      <c r="I129" s="161">
        <f t="shared" si="3"/>
        <v>0</v>
      </c>
      <c r="J129" s="161">
        <f t="shared" si="3"/>
        <v>0</v>
      </c>
      <c r="K129" s="161">
        <f t="shared" si="3"/>
        <v>0</v>
      </c>
      <c r="L129" s="161">
        <f t="shared" si="3"/>
        <v>0</v>
      </c>
      <c r="M129" s="161">
        <f t="shared" si="3"/>
        <v>0</v>
      </c>
      <c r="N129" s="161">
        <f t="shared" si="3"/>
        <v>0</v>
      </c>
      <c r="O129" s="161">
        <f t="shared" si="3"/>
        <v>0</v>
      </c>
      <c r="P129" s="133"/>
    </row>
    <row r="130" spans="1:17" s="134" customFormat="1">
      <c r="A130" s="131"/>
      <c r="B130" s="162" t="s">
        <v>208</v>
      </c>
      <c r="C130" s="163"/>
      <c r="D130" s="163"/>
      <c r="E130" s="163"/>
      <c r="F130" s="163"/>
      <c r="G130" s="163"/>
      <c r="H130" s="163"/>
      <c r="I130" s="163"/>
      <c r="J130" s="163"/>
      <c r="K130" s="163"/>
      <c r="L130" s="163"/>
      <c r="M130" s="163"/>
      <c r="N130" s="163"/>
      <c r="O130" s="163">
        <f>SUM(C130:N130)</f>
        <v>0</v>
      </c>
      <c r="P130" s="133"/>
    </row>
    <row r="131" spans="1:17" s="134" customFormat="1">
      <c r="A131" s="131"/>
      <c r="B131" s="162" t="s">
        <v>209</v>
      </c>
      <c r="C131" s="163"/>
      <c r="D131" s="163"/>
      <c r="E131" s="163"/>
      <c r="F131" s="163"/>
      <c r="G131" s="163"/>
      <c r="H131" s="163"/>
      <c r="I131" s="163"/>
      <c r="J131" s="163"/>
      <c r="K131" s="163"/>
      <c r="L131" s="163"/>
      <c r="M131" s="163"/>
      <c r="N131" s="163"/>
      <c r="O131" s="163">
        <f>SUM(C131:N131)</f>
        <v>0</v>
      </c>
      <c r="P131" s="133"/>
    </row>
    <row r="132" spans="1:17" s="134" customFormat="1">
      <c r="A132" s="131"/>
      <c r="B132" s="160" t="s">
        <v>37</v>
      </c>
      <c r="C132" s="161">
        <f>SUM(C133)</f>
        <v>0</v>
      </c>
      <c r="D132" s="161">
        <f t="shared" ref="D132:O132" si="4">SUM(D133)</f>
        <v>0</v>
      </c>
      <c r="E132" s="161">
        <f t="shared" si="4"/>
        <v>0</v>
      </c>
      <c r="F132" s="161">
        <f t="shared" si="4"/>
        <v>0</v>
      </c>
      <c r="G132" s="161">
        <f t="shared" si="4"/>
        <v>0</v>
      </c>
      <c r="H132" s="161">
        <f t="shared" si="4"/>
        <v>0</v>
      </c>
      <c r="I132" s="161">
        <f t="shared" si="4"/>
        <v>0</v>
      </c>
      <c r="J132" s="161">
        <f t="shared" si="4"/>
        <v>0</v>
      </c>
      <c r="K132" s="161">
        <f t="shared" si="4"/>
        <v>0</v>
      </c>
      <c r="L132" s="161">
        <f t="shared" si="4"/>
        <v>0</v>
      </c>
      <c r="M132" s="161">
        <f t="shared" si="4"/>
        <v>0</v>
      </c>
      <c r="N132" s="161">
        <f t="shared" si="4"/>
        <v>0</v>
      </c>
      <c r="O132" s="161">
        <f t="shared" si="4"/>
        <v>0</v>
      </c>
      <c r="P132" s="133"/>
      <c r="Q132" s="134" t="s">
        <v>301</v>
      </c>
    </row>
    <row r="133" spans="1:17" s="134" customFormat="1">
      <c r="A133" s="131"/>
      <c r="B133" s="162" t="s">
        <v>210</v>
      </c>
      <c r="C133" s="163"/>
      <c r="D133" s="163"/>
      <c r="E133" s="163"/>
      <c r="F133" s="163"/>
      <c r="G133" s="163"/>
      <c r="H133" s="163"/>
      <c r="I133" s="163"/>
      <c r="J133" s="163"/>
      <c r="K133" s="163"/>
      <c r="L133" s="163"/>
      <c r="M133" s="163"/>
      <c r="N133" s="163"/>
      <c r="O133" s="163">
        <f>SUM(C133:N133)</f>
        <v>0</v>
      </c>
      <c r="P133" s="133"/>
    </row>
    <row r="134" spans="1:17" s="134" customFormat="1">
      <c r="A134" s="131"/>
      <c r="B134" s="164" t="s">
        <v>211</v>
      </c>
      <c r="C134" s="165">
        <f>+C124+C129+C132</f>
        <v>0</v>
      </c>
      <c r="D134" s="165">
        <f t="shared" ref="D134:O134" si="5">+D124+D129+D132</f>
        <v>0</v>
      </c>
      <c r="E134" s="165">
        <f t="shared" si="5"/>
        <v>0</v>
      </c>
      <c r="F134" s="165">
        <f t="shared" si="5"/>
        <v>0</v>
      </c>
      <c r="G134" s="165">
        <f t="shared" si="5"/>
        <v>0</v>
      </c>
      <c r="H134" s="165">
        <f t="shared" si="5"/>
        <v>0</v>
      </c>
      <c r="I134" s="165">
        <f t="shared" si="5"/>
        <v>0</v>
      </c>
      <c r="J134" s="165">
        <f t="shared" si="5"/>
        <v>0</v>
      </c>
      <c r="K134" s="165">
        <f t="shared" si="5"/>
        <v>0</v>
      </c>
      <c r="L134" s="165">
        <f t="shared" si="5"/>
        <v>0</v>
      </c>
      <c r="M134" s="165">
        <f t="shared" si="5"/>
        <v>0</v>
      </c>
      <c r="N134" s="165">
        <f t="shared" si="5"/>
        <v>0</v>
      </c>
      <c r="O134" s="165">
        <f t="shared" si="5"/>
        <v>0</v>
      </c>
      <c r="P134" s="133"/>
    </row>
    <row r="135" spans="1:17" s="134" customFormat="1">
      <c r="A135" s="131"/>
      <c r="B135" s="155"/>
      <c r="C135" s="155"/>
      <c r="D135" s="156"/>
      <c r="E135" s="156"/>
      <c r="F135" s="156"/>
      <c r="G135" s="156"/>
      <c r="H135" s="156"/>
      <c r="I135" s="156"/>
      <c r="J135" s="156"/>
      <c r="K135" s="156"/>
      <c r="L135" s="156"/>
      <c r="M135" s="156"/>
      <c r="N135" s="156"/>
      <c r="O135" s="156"/>
      <c r="P135" s="156"/>
      <c r="Q135" s="133"/>
    </row>
    <row r="136" spans="1:17">
      <c r="A136" s="142"/>
      <c r="B136" s="143" t="s">
        <v>218</v>
      </c>
      <c r="C136" s="144"/>
      <c r="D136" s="144"/>
      <c r="E136" s="144"/>
      <c r="F136" s="144"/>
      <c r="G136" s="144"/>
      <c r="H136" s="144"/>
      <c r="I136" s="144"/>
      <c r="J136" s="144"/>
      <c r="K136" s="144"/>
      <c r="L136" s="144"/>
      <c r="M136" s="144"/>
      <c r="N136" s="144"/>
      <c r="O136" s="144"/>
      <c r="P136" s="144"/>
    </row>
    <row r="137" spans="1:17">
      <c r="B137" s="122" t="s">
        <v>216</v>
      </c>
      <c r="C137" s="122"/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</row>
    <row r="138" spans="1:17">
      <c r="B138" s="145" t="s">
        <v>1</v>
      </c>
      <c r="C138" s="281" t="s">
        <v>184</v>
      </c>
      <c r="D138" s="281"/>
      <c r="E138" s="281"/>
      <c r="F138" s="281"/>
      <c r="G138" s="281"/>
      <c r="H138" s="281"/>
      <c r="I138" s="281"/>
      <c r="J138" s="281"/>
      <c r="K138" s="281"/>
      <c r="L138" s="281"/>
      <c r="M138" s="281"/>
      <c r="N138" s="281"/>
      <c r="O138" s="129"/>
      <c r="P138" s="129"/>
    </row>
    <row r="139" spans="1:17">
      <c r="B139" s="146" t="s">
        <v>62</v>
      </c>
      <c r="C139" s="310"/>
      <c r="D139" s="311"/>
      <c r="E139" s="311"/>
      <c r="F139" s="311"/>
      <c r="G139" s="311"/>
      <c r="H139" s="311"/>
      <c r="I139" s="311"/>
      <c r="J139" s="311"/>
      <c r="K139" s="311"/>
      <c r="L139" s="311"/>
      <c r="M139" s="311"/>
      <c r="N139" s="312"/>
      <c r="O139" s="129"/>
      <c r="P139" s="129"/>
    </row>
    <row r="140" spans="1:17">
      <c r="B140" s="146" t="s">
        <v>56</v>
      </c>
      <c r="C140" s="287"/>
      <c r="D140" s="288"/>
      <c r="E140" s="288"/>
      <c r="F140" s="288"/>
      <c r="G140" s="288"/>
      <c r="H140" s="288"/>
      <c r="I140" s="288"/>
      <c r="J140" s="288"/>
      <c r="K140" s="288"/>
      <c r="L140" s="288"/>
      <c r="M140" s="288"/>
      <c r="N140" s="289"/>
      <c r="O140" s="129"/>
      <c r="P140" s="129"/>
    </row>
    <row r="141" spans="1:17">
      <c r="B141" s="147" t="s">
        <v>185</v>
      </c>
      <c r="C141" s="290"/>
      <c r="D141" s="291"/>
      <c r="E141" s="291"/>
      <c r="F141" s="291"/>
      <c r="G141" s="291"/>
      <c r="H141" s="291"/>
      <c r="I141" s="291"/>
      <c r="J141" s="291"/>
      <c r="K141" s="291"/>
      <c r="L141" s="291"/>
      <c r="M141" s="291"/>
      <c r="N141" s="292"/>
      <c r="O141" s="129"/>
      <c r="P141" s="129"/>
    </row>
    <row r="142" spans="1:17">
      <c r="B142" s="129"/>
      <c r="C142" s="288"/>
      <c r="D142" s="288"/>
      <c r="E142" s="288"/>
      <c r="F142" s="288"/>
      <c r="G142" s="288"/>
      <c r="H142" s="288"/>
      <c r="I142" s="288"/>
      <c r="J142" s="288"/>
      <c r="K142" s="288"/>
      <c r="L142" s="288"/>
      <c r="M142" s="288"/>
      <c r="N142" s="288"/>
      <c r="O142" s="129"/>
      <c r="P142" s="129"/>
    </row>
    <row r="143" spans="1:17">
      <c r="A143" s="134"/>
      <c r="B143" s="269" t="s">
        <v>217</v>
      </c>
      <c r="C143" s="269"/>
      <c r="D143" s="269"/>
      <c r="E143" s="269"/>
      <c r="F143" s="269"/>
      <c r="G143" s="269"/>
      <c r="H143" s="269"/>
      <c r="I143" s="269"/>
      <c r="J143" s="269"/>
      <c r="K143" s="269"/>
      <c r="L143" s="269"/>
      <c r="M143" s="269"/>
      <c r="N143" s="269"/>
      <c r="O143" s="269"/>
      <c r="P143" s="269"/>
    </row>
    <row r="144" spans="1:17">
      <c r="A144" s="142"/>
      <c r="B144" s="286" t="s">
        <v>1</v>
      </c>
      <c r="C144" s="286"/>
      <c r="D144" s="285" t="s">
        <v>186</v>
      </c>
      <c r="E144" s="285"/>
      <c r="F144" s="285"/>
      <c r="G144" s="285"/>
      <c r="H144" s="285"/>
      <c r="I144" s="285"/>
      <c r="J144" s="286" t="s">
        <v>54</v>
      </c>
      <c r="K144" s="286"/>
      <c r="L144" s="286" t="s">
        <v>192</v>
      </c>
      <c r="M144" s="286"/>
      <c r="N144" s="142"/>
      <c r="O144" s="142"/>
      <c r="P144" s="142"/>
    </row>
    <row r="145" spans="1:16">
      <c r="A145" s="142"/>
      <c r="B145" s="286"/>
      <c r="C145" s="286"/>
      <c r="D145" s="285" t="s">
        <v>158</v>
      </c>
      <c r="E145" s="285"/>
      <c r="F145" s="285" t="s">
        <v>187</v>
      </c>
      <c r="G145" s="285"/>
      <c r="H145" s="285" t="s">
        <v>188</v>
      </c>
      <c r="I145" s="285"/>
      <c r="J145" s="286"/>
      <c r="K145" s="286"/>
      <c r="L145" s="286"/>
      <c r="M145" s="286"/>
      <c r="N145" s="142"/>
      <c r="O145" s="142"/>
      <c r="P145" s="142"/>
    </row>
    <row r="146" spans="1:16">
      <c r="A146" s="142"/>
      <c r="B146" s="286"/>
      <c r="C146" s="286"/>
      <c r="D146" s="285" t="s">
        <v>189</v>
      </c>
      <c r="E146" s="285"/>
      <c r="F146" s="285" t="s">
        <v>190</v>
      </c>
      <c r="G146" s="285"/>
      <c r="H146" s="285" t="s">
        <v>191</v>
      </c>
      <c r="I146" s="285"/>
      <c r="J146" s="286"/>
      <c r="K146" s="286"/>
      <c r="L146" s="286"/>
      <c r="M146" s="286"/>
      <c r="N146" s="142"/>
      <c r="O146" s="142"/>
      <c r="P146" s="142"/>
    </row>
    <row r="147" spans="1:16">
      <c r="A147" s="142"/>
      <c r="B147" s="293" t="s">
        <v>263</v>
      </c>
      <c r="C147" s="294"/>
      <c r="D147" s="277"/>
      <c r="E147" s="278"/>
      <c r="F147" s="277"/>
      <c r="G147" s="278"/>
      <c r="H147" s="277"/>
      <c r="I147" s="278"/>
      <c r="J147" s="277"/>
      <c r="K147" s="278"/>
      <c r="L147" s="277"/>
      <c r="M147" s="278"/>
      <c r="N147" s="142"/>
      <c r="O147" s="142"/>
      <c r="P147" s="142"/>
    </row>
    <row r="148" spans="1:16">
      <c r="A148" s="142"/>
      <c r="B148" s="277" t="s">
        <v>193</v>
      </c>
      <c r="C148" s="278"/>
      <c r="D148" s="277"/>
      <c r="E148" s="278"/>
      <c r="F148" s="277"/>
      <c r="G148" s="278"/>
      <c r="H148" s="277"/>
      <c r="I148" s="278"/>
      <c r="J148" s="277"/>
      <c r="K148" s="278"/>
      <c r="L148" s="277"/>
      <c r="M148" s="278"/>
      <c r="N148" s="142"/>
      <c r="O148" s="142"/>
      <c r="P148" s="142"/>
    </row>
    <row r="149" spans="1:16">
      <c r="A149" s="142"/>
      <c r="B149" s="293" t="s">
        <v>194</v>
      </c>
      <c r="C149" s="294"/>
      <c r="D149" s="277"/>
      <c r="E149" s="278"/>
      <c r="F149" s="277"/>
      <c r="G149" s="278"/>
      <c r="H149" s="277"/>
      <c r="I149" s="278"/>
      <c r="J149" s="277"/>
      <c r="K149" s="278"/>
      <c r="L149" s="277"/>
      <c r="M149" s="278"/>
      <c r="N149" s="142"/>
      <c r="O149" s="142"/>
      <c r="P149" s="142"/>
    </row>
    <row r="150" spans="1:16">
      <c r="A150" s="142"/>
      <c r="B150" s="277" t="s">
        <v>195</v>
      </c>
      <c r="C150" s="278"/>
      <c r="D150" s="277"/>
      <c r="E150" s="278"/>
      <c r="F150" s="277"/>
      <c r="G150" s="278"/>
      <c r="H150" s="277"/>
      <c r="I150" s="278"/>
      <c r="J150" s="277"/>
      <c r="K150" s="278"/>
      <c r="L150" s="277"/>
      <c r="M150" s="278"/>
      <c r="N150" s="142"/>
      <c r="O150" s="142"/>
      <c r="P150" s="142"/>
    </row>
    <row r="151" spans="1:16">
      <c r="A151" s="142"/>
      <c r="B151" s="293" t="s">
        <v>201</v>
      </c>
      <c r="C151" s="294"/>
      <c r="D151" s="277"/>
      <c r="E151" s="278"/>
      <c r="F151" s="277"/>
      <c r="G151" s="278"/>
      <c r="H151" s="277"/>
      <c r="I151" s="278"/>
      <c r="J151" s="277"/>
      <c r="K151" s="278"/>
      <c r="L151" s="277"/>
      <c r="M151" s="278"/>
      <c r="N151" s="142"/>
      <c r="O151" s="142"/>
      <c r="P151" s="142"/>
    </row>
    <row r="152" spans="1:16">
      <c r="A152" s="142"/>
      <c r="B152" s="277" t="s">
        <v>203</v>
      </c>
      <c r="C152" s="278"/>
      <c r="D152" s="277"/>
      <c r="E152" s="278"/>
      <c r="F152" s="277"/>
      <c r="G152" s="278"/>
      <c r="H152" s="277"/>
      <c r="I152" s="278"/>
      <c r="J152" s="277"/>
      <c r="K152" s="278"/>
      <c r="L152" s="277"/>
      <c r="M152" s="278"/>
      <c r="N152" s="142"/>
      <c r="O152" s="142"/>
      <c r="P152" s="142"/>
    </row>
    <row r="153" spans="1:16">
      <c r="A153" s="142"/>
      <c r="B153" s="293" t="s">
        <v>202</v>
      </c>
      <c r="C153" s="294"/>
      <c r="D153" s="277"/>
      <c r="E153" s="278"/>
      <c r="F153" s="277"/>
      <c r="G153" s="278"/>
      <c r="H153" s="277"/>
      <c r="I153" s="278"/>
      <c r="J153" s="277"/>
      <c r="K153" s="278"/>
      <c r="L153" s="277"/>
      <c r="M153" s="278"/>
      <c r="N153" s="142"/>
      <c r="O153" s="142"/>
      <c r="P153" s="142"/>
    </row>
    <row r="154" spans="1:16">
      <c r="A154" s="142"/>
      <c r="B154" s="277" t="s">
        <v>204</v>
      </c>
      <c r="C154" s="278"/>
      <c r="D154" s="277"/>
      <c r="E154" s="278"/>
      <c r="F154" s="277"/>
      <c r="G154" s="278"/>
      <c r="H154" s="277"/>
      <c r="I154" s="278"/>
      <c r="J154" s="277"/>
      <c r="K154" s="278"/>
      <c r="L154" s="277"/>
      <c r="M154" s="278"/>
      <c r="N154" s="142"/>
      <c r="O154" s="142"/>
      <c r="P154" s="142"/>
    </row>
    <row r="155" spans="1:16">
      <c r="A155" s="142"/>
      <c r="B155" s="148"/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</row>
    <row r="156" spans="1:16">
      <c r="A156" s="128"/>
      <c r="B156" s="122" t="s">
        <v>169</v>
      </c>
      <c r="C156" s="149"/>
      <c r="D156" s="149"/>
      <c r="E156" s="149"/>
      <c r="F156" s="149"/>
      <c r="G156" s="149"/>
      <c r="H156" s="149"/>
      <c r="I156" s="149"/>
      <c r="J156" s="149"/>
      <c r="K156" s="149"/>
      <c r="L156" s="149"/>
      <c r="M156" s="149"/>
      <c r="N156" s="149"/>
      <c r="O156" s="149"/>
      <c r="P156" s="149"/>
    </row>
    <row r="157" spans="1:16">
      <c r="A157" s="128"/>
      <c r="B157" s="279" t="s">
        <v>169</v>
      </c>
      <c r="C157" s="279" t="s">
        <v>82</v>
      </c>
      <c r="D157" s="279"/>
      <c r="E157" s="279"/>
      <c r="F157" s="279" t="s">
        <v>83</v>
      </c>
      <c r="G157" s="279"/>
      <c r="H157" s="279"/>
      <c r="I157" s="279" t="s">
        <v>84</v>
      </c>
      <c r="J157" s="279"/>
      <c r="K157" s="279"/>
      <c r="L157" s="279" t="s">
        <v>85</v>
      </c>
      <c r="M157" s="279"/>
      <c r="N157" s="279"/>
      <c r="O157" s="280" t="s">
        <v>279</v>
      </c>
      <c r="P157" s="129"/>
    </row>
    <row r="158" spans="1:16">
      <c r="A158" s="128"/>
      <c r="B158" s="279"/>
      <c r="C158" s="150" t="s">
        <v>170</v>
      </c>
      <c r="D158" s="150" t="s">
        <v>171</v>
      </c>
      <c r="E158" s="150" t="s">
        <v>172</v>
      </c>
      <c r="F158" s="150" t="s">
        <v>173</v>
      </c>
      <c r="G158" s="150" t="s">
        <v>174</v>
      </c>
      <c r="H158" s="150" t="s">
        <v>175</v>
      </c>
      <c r="I158" s="150" t="s">
        <v>176</v>
      </c>
      <c r="J158" s="150" t="s">
        <v>177</v>
      </c>
      <c r="K158" s="150" t="s">
        <v>178</v>
      </c>
      <c r="L158" s="150" t="s">
        <v>179</v>
      </c>
      <c r="M158" s="150" t="s">
        <v>180</v>
      </c>
      <c r="N158" s="150" t="s">
        <v>181</v>
      </c>
      <c r="O158" s="280"/>
      <c r="P158" s="129"/>
    </row>
    <row r="159" spans="1:16">
      <c r="A159" s="128"/>
      <c r="B159" s="151" t="s">
        <v>196</v>
      </c>
      <c r="C159" s="151"/>
      <c r="D159" s="151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29"/>
    </row>
    <row r="160" spans="1:16">
      <c r="A160" s="128"/>
      <c r="B160" s="151" t="s">
        <v>197</v>
      </c>
      <c r="C160" s="151"/>
      <c r="D160" s="151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29"/>
    </row>
    <row r="161" spans="1:17">
      <c r="A161" s="128"/>
      <c r="B161" s="151" t="s">
        <v>198</v>
      </c>
      <c r="C161" s="151"/>
      <c r="D161" s="151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29"/>
    </row>
    <row r="162" spans="1:17">
      <c r="A162" s="128"/>
      <c r="B162" s="151" t="s">
        <v>199</v>
      </c>
      <c r="C162" s="151"/>
      <c r="D162" s="151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29"/>
    </row>
    <row r="163" spans="1:17">
      <c r="A163" s="142"/>
      <c r="B163" s="148"/>
      <c r="C163" s="142"/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  <c r="O163" s="142"/>
      <c r="P163" s="142"/>
    </row>
    <row r="164" spans="1:17">
      <c r="A164" s="128"/>
      <c r="B164" s="122" t="s">
        <v>278</v>
      </c>
      <c r="C164" s="149"/>
      <c r="D164" s="149"/>
      <c r="E164" s="149"/>
      <c r="F164" s="149"/>
      <c r="G164" s="149"/>
      <c r="H164" s="149"/>
      <c r="I164" s="149"/>
      <c r="J164" s="149"/>
      <c r="K164" s="149"/>
      <c r="L164" s="149"/>
      <c r="M164" s="149"/>
      <c r="N164" s="149"/>
      <c r="O164" s="149"/>
      <c r="P164" s="149"/>
    </row>
    <row r="165" spans="1:17">
      <c r="A165" s="128"/>
      <c r="B165" s="281" t="s">
        <v>182</v>
      </c>
      <c r="C165" s="281"/>
      <c r="D165" s="281"/>
      <c r="E165" s="281"/>
      <c r="F165" s="281"/>
      <c r="G165" s="281"/>
      <c r="H165" s="281" t="s">
        <v>183</v>
      </c>
      <c r="I165" s="281"/>
      <c r="J165" s="281"/>
      <c r="K165" s="281"/>
      <c r="L165" s="281"/>
      <c r="M165" s="281"/>
      <c r="N165" s="281"/>
      <c r="O165" s="129"/>
      <c r="P165" s="129"/>
    </row>
    <row r="166" spans="1:17">
      <c r="A166" s="128"/>
      <c r="B166" s="282"/>
      <c r="C166" s="282"/>
      <c r="D166" s="282"/>
      <c r="E166" s="282"/>
      <c r="F166" s="282"/>
      <c r="G166" s="282"/>
      <c r="H166" s="282"/>
      <c r="I166" s="282"/>
      <c r="J166" s="282"/>
      <c r="K166" s="282"/>
      <c r="L166" s="282"/>
      <c r="M166" s="282"/>
      <c r="N166" s="282"/>
      <c r="O166" s="129"/>
      <c r="P166" s="129"/>
    </row>
    <row r="167" spans="1:17">
      <c r="A167" s="128"/>
      <c r="B167" s="282"/>
      <c r="C167" s="282"/>
      <c r="D167" s="282"/>
      <c r="E167" s="282"/>
      <c r="F167" s="282"/>
      <c r="G167" s="282"/>
      <c r="H167" s="282"/>
      <c r="I167" s="282"/>
      <c r="J167" s="282"/>
      <c r="K167" s="282"/>
      <c r="L167" s="282"/>
      <c r="M167" s="282"/>
      <c r="N167" s="282"/>
      <c r="O167" s="129"/>
      <c r="P167" s="129"/>
    </row>
    <row r="168" spans="1:17">
      <c r="A168" s="128"/>
      <c r="B168" s="282"/>
      <c r="C168" s="282"/>
      <c r="D168" s="282"/>
      <c r="E168" s="282"/>
      <c r="F168" s="282"/>
      <c r="G168" s="282"/>
      <c r="H168" s="282"/>
      <c r="I168" s="282"/>
      <c r="J168" s="282"/>
      <c r="K168" s="282"/>
      <c r="L168" s="282"/>
      <c r="M168" s="282"/>
      <c r="N168" s="282"/>
      <c r="O168" s="129"/>
      <c r="P168" s="129"/>
    </row>
    <row r="169" spans="1:17">
      <c r="A169" s="128"/>
      <c r="B169" s="129"/>
      <c r="C169" s="129"/>
      <c r="D169" s="129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29"/>
      <c r="P169" s="129"/>
    </row>
    <row r="170" spans="1:17" s="134" customFormat="1">
      <c r="A170" s="131"/>
      <c r="B170" s="269" t="s">
        <v>280</v>
      </c>
      <c r="C170" s="269"/>
      <c r="D170" s="269"/>
      <c r="E170" s="269"/>
      <c r="F170" s="269"/>
      <c r="G170" s="269"/>
      <c r="H170" s="269"/>
      <c r="I170" s="269"/>
      <c r="J170" s="269"/>
      <c r="K170" s="269"/>
      <c r="L170" s="269"/>
      <c r="M170" s="269"/>
      <c r="N170" s="269"/>
      <c r="O170" s="269"/>
      <c r="P170" s="269"/>
      <c r="Q170" s="133"/>
    </row>
    <row r="171" spans="1:17" s="134" customFormat="1">
      <c r="A171" s="131"/>
      <c r="B171" s="270" t="s">
        <v>63</v>
      </c>
      <c r="C171" s="270"/>
      <c r="D171" s="271" t="s">
        <v>327</v>
      </c>
      <c r="E171" s="271"/>
      <c r="F171" s="271"/>
      <c r="G171" s="271"/>
      <c r="H171" s="271"/>
      <c r="I171" s="271"/>
      <c r="J171" s="271"/>
      <c r="K171" s="271"/>
      <c r="L171" s="271"/>
      <c r="M171" s="271"/>
      <c r="N171" s="271"/>
      <c r="O171" s="271"/>
      <c r="P171" s="271"/>
      <c r="Q171" s="133"/>
    </row>
    <row r="172" spans="1:17" s="134" customFormat="1">
      <c r="A172" s="131"/>
      <c r="B172" s="270"/>
      <c r="C172" s="270"/>
      <c r="D172" s="271" t="s">
        <v>41</v>
      </c>
      <c r="E172" s="271"/>
      <c r="F172" s="271"/>
      <c r="G172" s="271"/>
      <c r="H172" s="271"/>
      <c r="I172" s="271"/>
      <c r="J172" s="271"/>
      <c r="K172" s="271"/>
      <c r="L172" s="271"/>
      <c r="M172" s="271"/>
      <c r="N172" s="271"/>
      <c r="O172" s="271"/>
      <c r="P172" s="271"/>
      <c r="Q172" s="133"/>
    </row>
    <row r="173" spans="1:17" s="134" customFormat="1">
      <c r="A173" s="131"/>
      <c r="B173" s="270"/>
      <c r="C173" s="270"/>
      <c r="D173" s="271" t="s">
        <v>53</v>
      </c>
      <c r="E173" s="271"/>
      <c r="F173" s="271"/>
      <c r="G173" s="271" t="s">
        <v>54</v>
      </c>
      <c r="H173" s="271"/>
      <c r="I173" s="271"/>
      <c r="J173" s="271" t="s">
        <v>55</v>
      </c>
      <c r="K173" s="271"/>
      <c r="L173" s="271"/>
      <c r="M173" s="276" t="s">
        <v>15</v>
      </c>
      <c r="N173" s="276"/>
      <c r="O173" s="276" t="s">
        <v>16</v>
      </c>
      <c r="P173" s="276"/>
      <c r="Q173" s="133"/>
    </row>
    <row r="174" spans="1:17" s="134" customFormat="1">
      <c r="A174" s="131"/>
      <c r="B174" s="272" t="s">
        <v>68</v>
      </c>
      <c r="C174" s="272"/>
      <c r="D174" s="273"/>
      <c r="E174" s="274"/>
      <c r="F174" s="275"/>
      <c r="G174" s="273"/>
      <c r="H174" s="274"/>
      <c r="I174" s="275"/>
      <c r="J174" s="273"/>
      <c r="K174" s="274"/>
      <c r="L174" s="275"/>
      <c r="M174" s="273"/>
      <c r="N174" s="275"/>
      <c r="O174" s="273">
        <f>+O175</f>
        <v>0</v>
      </c>
      <c r="P174" s="275"/>
      <c r="Q174" s="133"/>
    </row>
    <row r="175" spans="1:17" s="134" customFormat="1">
      <c r="A175" s="131"/>
      <c r="B175" s="260" t="s">
        <v>71</v>
      </c>
      <c r="C175" s="261"/>
      <c r="D175" s="262"/>
      <c r="E175" s="263"/>
      <c r="F175" s="264"/>
      <c r="G175" s="262"/>
      <c r="H175" s="263"/>
      <c r="I175" s="264"/>
      <c r="J175" s="262"/>
      <c r="K175" s="263"/>
      <c r="L175" s="264"/>
      <c r="M175" s="262"/>
      <c r="N175" s="264"/>
      <c r="O175" s="262">
        <f>+O177+O186+O191+O193</f>
        <v>0</v>
      </c>
      <c r="P175" s="264"/>
      <c r="Q175" s="133"/>
    </row>
    <row r="176" spans="1:17" s="134" customFormat="1">
      <c r="A176" s="131"/>
      <c r="B176" s="260" t="s">
        <v>168</v>
      </c>
      <c r="C176" s="261"/>
      <c r="D176" s="152"/>
      <c r="E176" s="153"/>
      <c r="F176" s="154"/>
      <c r="G176" s="152"/>
      <c r="H176" s="153"/>
      <c r="I176" s="154"/>
      <c r="J176" s="152"/>
      <c r="K176" s="153"/>
      <c r="L176" s="154"/>
      <c r="M176" s="152"/>
      <c r="N176" s="154"/>
      <c r="O176" s="152"/>
      <c r="P176" s="154"/>
      <c r="Q176" s="133"/>
    </row>
    <row r="177" spans="1:17" s="134" customFormat="1">
      <c r="A177" s="131"/>
      <c r="B177" s="252" t="s">
        <v>22</v>
      </c>
      <c r="C177" s="252"/>
      <c r="D177" s="253"/>
      <c r="E177" s="254"/>
      <c r="F177" s="255"/>
      <c r="G177" s="253"/>
      <c r="H177" s="254"/>
      <c r="I177" s="255"/>
      <c r="J177" s="253"/>
      <c r="K177" s="254"/>
      <c r="L177" s="255"/>
      <c r="M177" s="253"/>
      <c r="N177" s="255"/>
      <c r="O177" s="253">
        <f>+O178+O180+O182+O184</f>
        <v>0</v>
      </c>
      <c r="P177" s="255"/>
      <c r="Q177" s="133"/>
    </row>
    <row r="178" spans="1:17" s="134" customFormat="1">
      <c r="A178" s="131"/>
      <c r="B178" s="265" t="s">
        <v>31</v>
      </c>
      <c r="C178" s="265"/>
      <c r="D178" s="266"/>
      <c r="E178" s="267"/>
      <c r="F178" s="268"/>
      <c r="G178" s="266"/>
      <c r="H178" s="267"/>
      <c r="I178" s="268"/>
      <c r="J178" s="266"/>
      <c r="K178" s="267"/>
      <c r="L178" s="268"/>
      <c r="M178" s="266"/>
      <c r="N178" s="268"/>
      <c r="O178" s="266">
        <f>SUM(O179:P179)</f>
        <v>0</v>
      </c>
      <c r="P178" s="268"/>
      <c r="Q178" s="133"/>
    </row>
    <row r="179" spans="1:17" s="134" customFormat="1">
      <c r="A179" s="131"/>
      <c r="B179" s="256" t="s">
        <v>64</v>
      </c>
      <c r="C179" s="256"/>
      <c r="D179" s="257"/>
      <c r="E179" s="258"/>
      <c r="F179" s="259"/>
      <c r="G179" s="257"/>
      <c r="H179" s="258"/>
      <c r="I179" s="259"/>
      <c r="J179" s="257"/>
      <c r="K179" s="258"/>
      <c r="L179" s="259"/>
      <c r="M179" s="257"/>
      <c r="N179" s="259"/>
      <c r="O179" s="257">
        <f>+D179*J179*M179</f>
        <v>0</v>
      </c>
      <c r="P179" s="259"/>
      <c r="Q179" s="133"/>
    </row>
    <row r="180" spans="1:17" s="134" customFormat="1">
      <c r="A180" s="131"/>
      <c r="B180" s="265" t="s">
        <v>32</v>
      </c>
      <c r="C180" s="265"/>
      <c r="D180" s="266"/>
      <c r="E180" s="267"/>
      <c r="F180" s="268"/>
      <c r="G180" s="266"/>
      <c r="H180" s="267"/>
      <c r="I180" s="268"/>
      <c r="J180" s="266"/>
      <c r="K180" s="267"/>
      <c r="L180" s="268"/>
      <c r="M180" s="266"/>
      <c r="N180" s="268"/>
      <c r="O180" s="266">
        <f>SUM(O181:P181)</f>
        <v>0</v>
      </c>
      <c r="P180" s="268"/>
      <c r="Q180" s="133"/>
    </row>
    <row r="181" spans="1:17" s="134" customFormat="1">
      <c r="A181" s="131"/>
      <c r="B181" s="256" t="s">
        <v>64</v>
      </c>
      <c r="C181" s="256"/>
      <c r="D181" s="257"/>
      <c r="E181" s="258"/>
      <c r="F181" s="259"/>
      <c r="G181" s="257"/>
      <c r="H181" s="258"/>
      <c r="I181" s="259"/>
      <c r="J181" s="257"/>
      <c r="K181" s="258"/>
      <c r="L181" s="259"/>
      <c r="M181" s="257"/>
      <c r="N181" s="259"/>
      <c r="O181" s="257">
        <f>+D181*J181*M181</f>
        <v>0</v>
      </c>
      <c r="P181" s="259"/>
      <c r="Q181" s="133"/>
    </row>
    <row r="182" spans="1:17" s="134" customFormat="1">
      <c r="A182" s="131"/>
      <c r="B182" s="265" t="s">
        <v>33</v>
      </c>
      <c r="C182" s="265"/>
      <c r="D182" s="266"/>
      <c r="E182" s="267"/>
      <c r="F182" s="268"/>
      <c r="G182" s="266"/>
      <c r="H182" s="267"/>
      <c r="I182" s="268"/>
      <c r="J182" s="266"/>
      <c r="K182" s="267"/>
      <c r="L182" s="268"/>
      <c r="M182" s="266"/>
      <c r="N182" s="268"/>
      <c r="O182" s="266">
        <f>SUM(O183:P183)</f>
        <v>0</v>
      </c>
      <c r="P182" s="268"/>
      <c r="Q182" s="133"/>
    </row>
    <row r="183" spans="1:17" s="134" customFormat="1">
      <c r="A183" s="131"/>
      <c r="B183" s="256" t="s">
        <v>64</v>
      </c>
      <c r="C183" s="256"/>
      <c r="D183" s="257"/>
      <c r="E183" s="258"/>
      <c r="F183" s="259"/>
      <c r="G183" s="257"/>
      <c r="H183" s="258"/>
      <c r="I183" s="259"/>
      <c r="J183" s="257"/>
      <c r="K183" s="258"/>
      <c r="L183" s="259"/>
      <c r="M183" s="257"/>
      <c r="N183" s="259"/>
      <c r="O183" s="257">
        <f>+D183*J183*M183</f>
        <v>0</v>
      </c>
      <c r="P183" s="259"/>
      <c r="Q183" s="133"/>
    </row>
    <row r="184" spans="1:17" s="134" customFormat="1">
      <c r="A184" s="131"/>
      <c r="B184" s="265" t="s">
        <v>34</v>
      </c>
      <c r="C184" s="265"/>
      <c r="D184" s="266"/>
      <c r="E184" s="267"/>
      <c r="F184" s="268"/>
      <c r="G184" s="266"/>
      <c r="H184" s="267"/>
      <c r="I184" s="268"/>
      <c r="J184" s="266"/>
      <c r="K184" s="267"/>
      <c r="L184" s="268"/>
      <c r="M184" s="266"/>
      <c r="N184" s="268"/>
      <c r="O184" s="266">
        <f>SUM(O185:P185)</f>
        <v>0</v>
      </c>
      <c r="P184" s="268"/>
      <c r="Q184" s="133"/>
    </row>
    <row r="185" spans="1:17" s="134" customFormat="1">
      <c r="A185" s="131"/>
      <c r="B185" s="256" t="s">
        <v>64</v>
      </c>
      <c r="C185" s="256"/>
      <c r="D185" s="257"/>
      <c r="E185" s="258"/>
      <c r="F185" s="259"/>
      <c r="G185" s="257"/>
      <c r="H185" s="258"/>
      <c r="I185" s="259"/>
      <c r="J185" s="257"/>
      <c r="K185" s="258"/>
      <c r="L185" s="259"/>
      <c r="M185" s="257"/>
      <c r="N185" s="259"/>
      <c r="O185" s="257">
        <f>+D185*J185*M185</f>
        <v>0</v>
      </c>
      <c r="P185" s="259"/>
      <c r="Q185" s="133"/>
    </row>
    <row r="186" spans="1:17" s="134" customFormat="1">
      <c r="A186" s="131"/>
      <c r="B186" s="252" t="s">
        <v>23</v>
      </c>
      <c r="C186" s="252"/>
      <c r="D186" s="253"/>
      <c r="E186" s="254"/>
      <c r="F186" s="255"/>
      <c r="G186" s="253"/>
      <c r="H186" s="254"/>
      <c r="I186" s="255"/>
      <c r="J186" s="253"/>
      <c r="K186" s="254"/>
      <c r="L186" s="255"/>
      <c r="M186" s="253"/>
      <c r="N186" s="255"/>
      <c r="O186" s="253">
        <f>+O187+O189</f>
        <v>0</v>
      </c>
      <c r="P186" s="255"/>
      <c r="Q186" s="133"/>
    </row>
    <row r="187" spans="1:17" s="134" customFormat="1">
      <c r="A187" s="131"/>
      <c r="B187" s="265" t="s">
        <v>35</v>
      </c>
      <c r="C187" s="265"/>
      <c r="D187" s="266"/>
      <c r="E187" s="267"/>
      <c r="F187" s="268"/>
      <c r="G187" s="266"/>
      <c r="H187" s="267"/>
      <c r="I187" s="268"/>
      <c r="J187" s="266"/>
      <c r="K187" s="267"/>
      <c r="L187" s="268"/>
      <c r="M187" s="266"/>
      <c r="N187" s="268"/>
      <c r="O187" s="266">
        <f>SUM(O188:P188)</f>
        <v>0</v>
      </c>
      <c r="P187" s="268"/>
      <c r="Q187" s="133"/>
    </row>
    <row r="188" spans="1:17" s="134" customFormat="1">
      <c r="A188" s="131"/>
      <c r="B188" s="256" t="s">
        <v>65</v>
      </c>
      <c r="C188" s="256"/>
      <c r="D188" s="257"/>
      <c r="E188" s="258"/>
      <c r="F188" s="259"/>
      <c r="G188" s="257"/>
      <c r="H188" s="258"/>
      <c r="I188" s="259"/>
      <c r="J188" s="257"/>
      <c r="K188" s="258"/>
      <c r="L188" s="259"/>
      <c r="M188" s="257"/>
      <c r="N188" s="259"/>
      <c r="O188" s="257">
        <f>+D188*J188*M188</f>
        <v>0</v>
      </c>
      <c r="P188" s="259"/>
      <c r="Q188" s="133"/>
    </row>
    <row r="189" spans="1:17" s="134" customFormat="1">
      <c r="A189" s="131"/>
      <c r="B189" s="265" t="s">
        <v>36</v>
      </c>
      <c r="C189" s="265"/>
      <c r="D189" s="266"/>
      <c r="E189" s="267"/>
      <c r="F189" s="268"/>
      <c r="G189" s="266"/>
      <c r="H189" s="267"/>
      <c r="I189" s="268"/>
      <c r="J189" s="266"/>
      <c r="K189" s="267"/>
      <c r="L189" s="268"/>
      <c r="M189" s="266"/>
      <c r="N189" s="268"/>
      <c r="O189" s="266">
        <f>SUM(O190:P190)</f>
        <v>0</v>
      </c>
      <c r="P189" s="268"/>
      <c r="Q189" s="133"/>
    </row>
    <row r="190" spans="1:17" s="134" customFormat="1">
      <c r="A190" s="131"/>
      <c r="B190" s="256" t="s">
        <v>66</v>
      </c>
      <c r="C190" s="256"/>
      <c r="D190" s="257"/>
      <c r="E190" s="258"/>
      <c r="F190" s="259"/>
      <c r="G190" s="257"/>
      <c r="H190" s="258"/>
      <c r="I190" s="259"/>
      <c r="J190" s="257"/>
      <c r="K190" s="258"/>
      <c r="L190" s="259"/>
      <c r="M190" s="257"/>
      <c r="N190" s="259"/>
      <c r="O190" s="257">
        <f>+D190*J190*M190</f>
        <v>0</v>
      </c>
      <c r="P190" s="259"/>
      <c r="Q190" s="133"/>
    </row>
    <row r="191" spans="1:17" s="134" customFormat="1">
      <c r="A191" s="131"/>
      <c r="B191" s="252" t="s">
        <v>37</v>
      </c>
      <c r="C191" s="252"/>
      <c r="D191" s="253"/>
      <c r="E191" s="254"/>
      <c r="F191" s="255"/>
      <c r="G191" s="253"/>
      <c r="H191" s="254"/>
      <c r="I191" s="255"/>
      <c r="J191" s="253"/>
      <c r="K191" s="254"/>
      <c r="L191" s="255"/>
      <c r="M191" s="253"/>
      <c r="N191" s="255"/>
      <c r="O191" s="253">
        <f>SUM(O192:P192)</f>
        <v>0</v>
      </c>
      <c r="P191" s="255"/>
      <c r="Q191" s="133"/>
    </row>
    <row r="192" spans="1:17" s="134" customFormat="1">
      <c r="A192" s="131"/>
      <c r="B192" s="256" t="s">
        <v>66</v>
      </c>
      <c r="C192" s="256"/>
      <c r="D192" s="257"/>
      <c r="E192" s="258"/>
      <c r="F192" s="259"/>
      <c r="G192" s="257"/>
      <c r="H192" s="258"/>
      <c r="I192" s="259"/>
      <c r="J192" s="257"/>
      <c r="K192" s="258"/>
      <c r="L192" s="259"/>
      <c r="M192" s="257"/>
      <c r="N192" s="259"/>
      <c r="O192" s="257">
        <f>+D192*J192*M192</f>
        <v>0</v>
      </c>
      <c r="P192" s="259"/>
      <c r="Q192" s="133"/>
    </row>
    <row r="193" spans="1:17" s="134" customFormat="1">
      <c r="A193" s="131"/>
      <c r="B193" s="252" t="s">
        <v>38</v>
      </c>
      <c r="C193" s="252"/>
      <c r="D193" s="253"/>
      <c r="E193" s="254"/>
      <c r="F193" s="255"/>
      <c r="G193" s="253"/>
      <c r="H193" s="254"/>
      <c r="I193" s="255"/>
      <c r="J193" s="253"/>
      <c r="K193" s="254"/>
      <c r="L193" s="255"/>
      <c r="M193" s="253"/>
      <c r="N193" s="255"/>
      <c r="O193" s="253">
        <f>SUM(O194:P194)</f>
        <v>0</v>
      </c>
      <c r="P193" s="255"/>
      <c r="Q193" s="133"/>
    </row>
    <row r="194" spans="1:17" s="134" customFormat="1">
      <c r="A194" s="131"/>
      <c r="B194" s="256" t="s">
        <v>67</v>
      </c>
      <c r="C194" s="256"/>
      <c r="D194" s="257"/>
      <c r="E194" s="258"/>
      <c r="F194" s="259"/>
      <c r="G194" s="257"/>
      <c r="H194" s="258"/>
      <c r="I194" s="259"/>
      <c r="J194" s="257"/>
      <c r="K194" s="258"/>
      <c r="L194" s="259"/>
      <c r="M194" s="257"/>
      <c r="N194" s="259"/>
      <c r="O194" s="257">
        <f>+D194*J194*M194</f>
        <v>0</v>
      </c>
      <c r="P194" s="259"/>
      <c r="Q194" s="133"/>
    </row>
    <row r="195" spans="1:17" s="134" customFormat="1">
      <c r="A195" s="131"/>
      <c r="B195" s="155"/>
      <c r="C195" s="155"/>
      <c r="D195" s="156"/>
      <c r="E195" s="156"/>
      <c r="F195" s="156"/>
      <c r="G195" s="156"/>
      <c r="H195" s="156"/>
      <c r="I195" s="156"/>
      <c r="J195" s="156"/>
      <c r="K195" s="156"/>
      <c r="L195" s="156"/>
      <c r="M195" s="156"/>
      <c r="N195" s="156"/>
      <c r="O195" s="156"/>
      <c r="P195" s="156"/>
      <c r="Q195" s="133"/>
    </row>
    <row r="196" spans="1:17" s="134" customFormat="1">
      <c r="A196" s="131"/>
      <c r="B196" s="250" t="s">
        <v>205</v>
      </c>
      <c r="C196" s="251" t="s">
        <v>82</v>
      </c>
      <c r="D196" s="251"/>
      <c r="E196" s="251"/>
      <c r="F196" s="251" t="s">
        <v>83</v>
      </c>
      <c r="G196" s="251"/>
      <c r="H196" s="251"/>
      <c r="I196" s="251" t="s">
        <v>84</v>
      </c>
      <c r="J196" s="251"/>
      <c r="K196" s="251"/>
      <c r="L196" s="251" t="s">
        <v>85</v>
      </c>
      <c r="M196" s="251"/>
      <c r="N196" s="251"/>
      <c r="O196" s="158"/>
      <c r="P196" s="133"/>
    </row>
    <row r="197" spans="1:17" s="134" customFormat="1">
      <c r="A197" s="131"/>
      <c r="B197" s="250"/>
      <c r="C197" s="159">
        <v>244623</v>
      </c>
      <c r="D197" s="159">
        <v>244654</v>
      </c>
      <c r="E197" s="159">
        <v>244684</v>
      </c>
      <c r="F197" s="159">
        <v>244715</v>
      </c>
      <c r="G197" s="159">
        <v>244746</v>
      </c>
      <c r="H197" s="159">
        <v>244774</v>
      </c>
      <c r="I197" s="159">
        <v>244805</v>
      </c>
      <c r="J197" s="159">
        <v>244835</v>
      </c>
      <c r="K197" s="159">
        <v>244866</v>
      </c>
      <c r="L197" s="159">
        <v>244896</v>
      </c>
      <c r="M197" s="159">
        <v>244927</v>
      </c>
      <c r="N197" s="159">
        <v>244958</v>
      </c>
      <c r="O197" s="157" t="s">
        <v>6</v>
      </c>
      <c r="P197" s="133"/>
    </row>
    <row r="198" spans="1:17" s="134" customFormat="1">
      <c r="A198" s="131"/>
      <c r="B198" s="160" t="s">
        <v>22</v>
      </c>
      <c r="C198" s="161">
        <f>SUM(C199:C202)</f>
        <v>0</v>
      </c>
      <c r="D198" s="161">
        <f t="shared" ref="D198" si="6">SUM(D199:D202)</f>
        <v>0</v>
      </c>
      <c r="E198" s="161">
        <f t="shared" ref="E198" si="7">SUM(E199:E202)</f>
        <v>0</v>
      </c>
      <c r="F198" s="161">
        <f t="shared" ref="F198" si="8">SUM(F199:F202)</f>
        <v>0</v>
      </c>
      <c r="G198" s="161">
        <f t="shared" ref="G198" si="9">SUM(G199:G202)</f>
        <v>0</v>
      </c>
      <c r="H198" s="161">
        <f t="shared" ref="H198" si="10">SUM(H199:H202)</f>
        <v>0</v>
      </c>
      <c r="I198" s="161">
        <f t="shared" ref="I198" si="11">SUM(I199:I202)</f>
        <v>0</v>
      </c>
      <c r="J198" s="161">
        <f t="shared" ref="J198" si="12">SUM(J199:J202)</f>
        <v>0</v>
      </c>
      <c r="K198" s="161">
        <f t="shared" ref="K198" si="13">SUM(K199:K202)</f>
        <v>0</v>
      </c>
      <c r="L198" s="161">
        <f t="shared" ref="L198" si="14">SUM(L199:L202)</f>
        <v>0</v>
      </c>
      <c r="M198" s="161">
        <f t="shared" ref="M198" si="15">SUM(M199:M202)</f>
        <v>0</v>
      </c>
      <c r="N198" s="161">
        <f t="shared" ref="N198" si="16">SUM(N199:N202)</f>
        <v>0</v>
      </c>
      <c r="O198" s="161">
        <f>SUM(O199:O202)</f>
        <v>0</v>
      </c>
      <c r="P198" s="133"/>
    </row>
    <row r="199" spans="1:17" s="134" customFormat="1">
      <c r="A199" s="131"/>
      <c r="B199" s="162" t="s">
        <v>212</v>
      </c>
      <c r="C199" s="163"/>
      <c r="D199" s="163"/>
      <c r="E199" s="163"/>
      <c r="F199" s="163"/>
      <c r="G199" s="163"/>
      <c r="H199" s="163"/>
      <c r="I199" s="163"/>
      <c r="J199" s="163"/>
      <c r="K199" s="163"/>
      <c r="L199" s="163"/>
      <c r="M199" s="163"/>
      <c r="N199" s="163"/>
      <c r="O199" s="163">
        <f>SUM(C199:N199)</f>
        <v>0</v>
      </c>
      <c r="P199" s="133"/>
    </row>
    <row r="200" spans="1:17" s="134" customFormat="1">
      <c r="A200" s="131"/>
      <c r="B200" s="162" t="s">
        <v>213</v>
      </c>
      <c r="C200" s="163"/>
      <c r="D200" s="163"/>
      <c r="E200" s="163"/>
      <c r="F200" s="163"/>
      <c r="G200" s="163"/>
      <c r="H200" s="163"/>
      <c r="I200" s="163"/>
      <c r="J200" s="163"/>
      <c r="K200" s="163"/>
      <c r="L200" s="163"/>
      <c r="M200" s="163"/>
      <c r="N200" s="163"/>
      <c r="O200" s="163">
        <f t="shared" ref="O200:O202" si="17">SUM(C200:N200)</f>
        <v>0</v>
      </c>
      <c r="P200" s="133"/>
    </row>
    <row r="201" spans="1:17" s="134" customFormat="1">
      <c r="A201" s="131"/>
      <c r="B201" s="162" t="s">
        <v>206</v>
      </c>
      <c r="C201" s="163"/>
      <c r="D201" s="163"/>
      <c r="E201" s="163"/>
      <c r="F201" s="163"/>
      <c r="G201" s="163"/>
      <c r="H201" s="163"/>
      <c r="I201" s="163"/>
      <c r="J201" s="163"/>
      <c r="K201" s="163"/>
      <c r="L201" s="163"/>
      <c r="M201" s="163"/>
      <c r="N201" s="163"/>
      <c r="O201" s="163">
        <f t="shared" si="17"/>
        <v>0</v>
      </c>
      <c r="P201" s="133"/>
    </row>
    <row r="202" spans="1:17" s="134" customFormat="1">
      <c r="A202" s="131"/>
      <c r="B202" s="162" t="s">
        <v>207</v>
      </c>
      <c r="C202" s="163"/>
      <c r="D202" s="163"/>
      <c r="E202" s="163"/>
      <c r="F202" s="163"/>
      <c r="G202" s="163"/>
      <c r="H202" s="163"/>
      <c r="I202" s="163"/>
      <c r="J202" s="163"/>
      <c r="K202" s="163"/>
      <c r="L202" s="163"/>
      <c r="M202" s="163"/>
      <c r="N202" s="163"/>
      <c r="O202" s="163">
        <f t="shared" si="17"/>
        <v>0</v>
      </c>
      <c r="P202" s="133"/>
    </row>
    <row r="203" spans="1:17" s="134" customFormat="1">
      <c r="A203" s="131"/>
      <c r="B203" s="160" t="s">
        <v>23</v>
      </c>
      <c r="C203" s="161">
        <f>SUM(C204:C205)</f>
        <v>0</v>
      </c>
      <c r="D203" s="161">
        <f t="shared" ref="D203" si="18">SUM(D204:D205)</f>
        <v>0</v>
      </c>
      <c r="E203" s="161">
        <f t="shared" ref="E203" si="19">SUM(E204:E205)</f>
        <v>0</v>
      </c>
      <c r="F203" s="161">
        <f t="shared" ref="F203" si="20">SUM(F204:F205)</f>
        <v>0</v>
      </c>
      <c r="G203" s="161">
        <f t="shared" ref="G203" si="21">SUM(G204:G205)</f>
        <v>0</v>
      </c>
      <c r="H203" s="161">
        <f t="shared" ref="H203" si="22">SUM(H204:H205)</f>
        <v>0</v>
      </c>
      <c r="I203" s="161">
        <f t="shared" ref="I203" si="23">SUM(I204:I205)</f>
        <v>0</v>
      </c>
      <c r="J203" s="161">
        <f t="shared" ref="J203" si="24">SUM(J204:J205)</f>
        <v>0</v>
      </c>
      <c r="K203" s="161">
        <f t="shared" ref="K203" si="25">SUM(K204:K205)</f>
        <v>0</v>
      </c>
      <c r="L203" s="161">
        <f t="shared" ref="L203" si="26">SUM(L204:L205)</f>
        <v>0</v>
      </c>
      <c r="M203" s="161">
        <f t="shared" ref="M203" si="27">SUM(M204:M205)</f>
        <v>0</v>
      </c>
      <c r="N203" s="161">
        <f t="shared" ref="N203" si="28">SUM(N204:N205)</f>
        <v>0</v>
      </c>
      <c r="O203" s="161">
        <f t="shared" ref="O203" si="29">SUM(O204:O205)</f>
        <v>0</v>
      </c>
      <c r="P203" s="133"/>
    </row>
    <row r="204" spans="1:17" s="134" customFormat="1">
      <c r="A204" s="131"/>
      <c r="B204" s="162" t="s">
        <v>208</v>
      </c>
      <c r="C204" s="163"/>
      <c r="D204" s="163"/>
      <c r="E204" s="163"/>
      <c r="F204" s="163"/>
      <c r="G204" s="163"/>
      <c r="H204" s="163"/>
      <c r="I204" s="163"/>
      <c r="J204" s="163"/>
      <c r="K204" s="163"/>
      <c r="L204" s="163"/>
      <c r="M204" s="163"/>
      <c r="N204" s="163"/>
      <c r="O204" s="163">
        <f>SUM(C204:N204)</f>
        <v>0</v>
      </c>
      <c r="P204" s="133"/>
    </row>
    <row r="205" spans="1:17" s="134" customFormat="1">
      <c r="A205" s="131"/>
      <c r="B205" s="162" t="s">
        <v>209</v>
      </c>
      <c r="C205" s="163"/>
      <c r="D205" s="163"/>
      <c r="E205" s="163"/>
      <c r="F205" s="163"/>
      <c r="G205" s="163"/>
      <c r="H205" s="163"/>
      <c r="I205" s="163"/>
      <c r="J205" s="163"/>
      <c r="K205" s="163"/>
      <c r="L205" s="163"/>
      <c r="M205" s="163"/>
      <c r="N205" s="163"/>
      <c r="O205" s="163">
        <f>SUM(C205:N205)</f>
        <v>0</v>
      </c>
      <c r="P205" s="133"/>
    </row>
    <row r="206" spans="1:17" s="134" customFormat="1">
      <c r="A206" s="131"/>
      <c r="B206" s="160" t="s">
        <v>37</v>
      </c>
      <c r="C206" s="161">
        <f>SUM(C207)</f>
        <v>0</v>
      </c>
      <c r="D206" s="161">
        <f t="shared" ref="D206" si="30">SUM(D207)</f>
        <v>0</v>
      </c>
      <c r="E206" s="161">
        <f t="shared" ref="E206" si="31">SUM(E207)</f>
        <v>0</v>
      </c>
      <c r="F206" s="161">
        <f t="shared" ref="F206" si="32">SUM(F207)</f>
        <v>0</v>
      </c>
      <c r="G206" s="161">
        <f t="shared" ref="G206" si="33">SUM(G207)</f>
        <v>0</v>
      </c>
      <c r="H206" s="161">
        <f t="shared" ref="H206" si="34">SUM(H207)</f>
        <v>0</v>
      </c>
      <c r="I206" s="161">
        <f t="shared" ref="I206" si="35">SUM(I207)</f>
        <v>0</v>
      </c>
      <c r="J206" s="161">
        <f t="shared" ref="J206" si="36">SUM(J207)</f>
        <v>0</v>
      </c>
      <c r="K206" s="161">
        <f t="shared" ref="K206" si="37">SUM(K207)</f>
        <v>0</v>
      </c>
      <c r="L206" s="161">
        <f t="shared" ref="L206" si="38">SUM(L207)</f>
        <v>0</v>
      </c>
      <c r="M206" s="161">
        <f t="shared" ref="M206" si="39">SUM(M207)</f>
        <v>0</v>
      </c>
      <c r="N206" s="161">
        <f t="shared" ref="N206" si="40">SUM(N207)</f>
        <v>0</v>
      </c>
      <c r="O206" s="161">
        <f t="shared" ref="O206" si="41">SUM(O207)</f>
        <v>0</v>
      </c>
      <c r="P206" s="133"/>
    </row>
    <row r="207" spans="1:17" s="134" customFormat="1">
      <c r="A207" s="131"/>
      <c r="B207" s="162" t="s">
        <v>210</v>
      </c>
      <c r="C207" s="163"/>
      <c r="D207" s="163"/>
      <c r="E207" s="163"/>
      <c r="F207" s="163"/>
      <c r="G207" s="163"/>
      <c r="H207" s="163"/>
      <c r="I207" s="163"/>
      <c r="J207" s="163"/>
      <c r="K207" s="163"/>
      <c r="L207" s="163"/>
      <c r="M207" s="163"/>
      <c r="N207" s="163"/>
      <c r="O207" s="163">
        <f>SUM(C207:N207)</f>
        <v>0</v>
      </c>
      <c r="P207" s="133"/>
    </row>
    <row r="208" spans="1:17" s="134" customFormat="1">
      <c r="A208" s="131"/>
      <c r="B208" s="164" t="s">
        <v>211</v>
      </c>
      <c r="C208" s="165">
        <f>+C198+C203+C206</f>
        <v>0</v>
      </c>
      <c r="D208" s="165">
        <f t="shared" ref="D208:O208" si="42">+D198+D203+D206</f>
        <v>0</v>
      </c>
      <c r="E208" s="165">
        <f t="shared" si="42"/>
        <v>0</v>
      </c>
      <c r="F208" s="165">
        <f t="shared" si="42"/>
        <v>0</v>
      </c>
      <c r="G208" s="165">
        <f t="shared" si="42"/>
        <v>0</v>
      </c>
      <c r="H208" s="165">
        <f t="shared" si="42"/>
        <v>0</v>
      </c>
      <c r="I208" s="165">
        <f t="shared" si="42"/>
        <v>0</v>
      </c>
      <c r="J208" s="165">
        <f t="shared" si="42"/>
        <v>0</v>
      </c>
      <c r="K208" s="165">
        <f t="shared" si="42"/>
        <v>0</v>
      </c>
      <c r="L208" s="165">
        <f t="shared" si="42"/>
        <v>0</v>
      </c>
      <c r="M208" s="165">
        <f t="shared" si="42"/>
        <v>0</v>
      </c>
      <c r="N208" s="165">
        <f t="shared" si="42"/>
        <v>0</v>
      </c>
      <c r="O208" s="165">
        <f t="shared" si="42"/>
        <v>0</v>
      </c>
      <c r="P208" s="133"/>
    </row>
    <row r="209" spans="1:17" s="134" customFormat="1">
      <c r="A209" s="131"/>
      <c r="B209" s="155"/>
      <c r="C209" s="155"/>
      <c r="D209" s="156"/>
      <c r="E209" s="156"/>
      <c r="F209" s="156"/>
      <c r="G209" s="156"/>
      <c r="H209" s="156"/>
      <c r="I209" s="156"/>
      <c r="J209" s="156"/>
      <c r="K209" s="156"/>
      <c r="L209" s="156"/>
      <c r="M209" s="156"/>
      <c r="N209" s="156"/>
      <c r="O209" s="156"/>
      <c r="P209" s="156"/>
      <c r="Q209" s="133"/>
    </row>
    <row r="210" spans="1:17">
      <c r="A210" s="128"/>
      <c r="B210" s="125"/>
      <c r="C210" s="129"/>
      <c r="D210" s="129"/>
      <c r="E210" s="129"/>
      <c r="F210" s="129"/>
      <c r="G210" s="129"/>
      <c r="H210" s="129"/>
      <c r="I210" s="129"/>
      <c r="J210" s="129"/>
      <c r="K210" s="129"/>
      <c r="L210" s="129"/>
      <c r="M210" s="129"/>
      <c r="N210" s="129"/>
      <c r="O210" s="129"/>
      <c r="P210" s="129"/>
    </row>
    <row r="211" spans="1:17" s="170" customFormat="1" ht="21">
      <c r="A211" s="166"/>
      <c r="B211" s="167" t="s">
        <v>159</v>
      </c>
      <c r="C211" s="168"/>
      <c r="D211" s="168"/>
      <c r="E211" s="168"/>
      <c r="F211" s="168"/>
      <c r="G211" s="168"/>
      <c r="H211" s="168"/>
      <c r="I211" s="168"/>
      <c r="J211" s="168"/>
      <c r="K211" s="168"/>
      <c r="L211" s="168"/>
      <c r="M211" s="168"/>
      <c r="N211" s="168"/>
      <c r="O211" s="168"/>
      <c r="P211" s="168"/>
      <c r="Q211" s="169"/>
    </row>
    <row r="212" spans="1:17" s="170" customFormat="1" ht="21">
      <c r="A212" s="166"/>
      <c r="B212" s="171" t="s">
        <v>219</v>
      </c>
      <c r="C212" s="168"/>
      <c r="D212" s="168"/>
      <c r="E212" s="168"/>
      <c r="F212" s="168"/>
      <c r="G212" s="168"/>
      <c r="H212" s="168"/>
      <c r="I212" s="168"/>
      <c r="J212" s="168"/>
      <c r="K212" s="168"/>
      <c r="L212" s="168"/>
      <c r="M212" s="168"/>
      <c r="N212" s="168"/>
      <c r="O212" s="168"/>
      <c r="P212" s="168"/>
      <c r="Q212" s="169"/>
    </row>
    <row r="213" spans="1:17" s="170" customFormat="1" ht="21">
      <c r="A213" s="166"/>
      <c r="B213" s="171" t="s">
        <v>220</v>
      </c>
      <c r="C213" s="168"/>
      <c r="D213" s="168"/>
      <c r="E213" s="168"/>
      <c r="F213" s="168"/>
      <c r="G213" s="168"/>
      <c r="H213" s="168"/>
      <c r="I213" s="168"/>
      <c r="J213" s="168"/>
      <c r="K213" s="168"/>
      <c r="L213" s="168"/>
      <c r="M213" s="168"/>
      <c r="N213" s="168"/>
      <c r="O213" s="168"/>
      <c r="P213" s="168"/>
      <c r="Q213" s="169"/>
    </row>
    <row r="214" spans="1:17" s="170" customFormat="1" ht="21">
      <c r="A214" s="166"/>
      <c r="B214" s="171" t="s">
        <v>221</v>
      </c>
      <c r="C214" s="168"/>
      <c r="D214" s="168"/>
      <c r="E214" s="168"/>
      <c r="F214" s="168"/>
      <c r="G214" s="168"/>
      <c r="H214" s="168"/>
      <c r="I214" s="168"/>
      <c r="J214" s="168"/>
      <c r="K214" s="168"/>
      <c r="L214" s="168"/>
      <c r="M214" s="168"/>
      <c r="N214" s="168"/>
      <c r="O214" s="168"/>
      <c r="P214" s="168"/>
      <c r="Q214" s="169"/>
    </row>
    <row r="215" spans="1:17" s="170" customFormat="1" ht="21">
      <c r="A215" s="166"/>
      <c r="B215" s="171" t="s">
        <v>271</v>
      </c>
      <c r="C215" s="168"/>
      <c r="D215" s="168"/>
      <c r="E215" s="168"/>
      <c r="F215" s="168"/>
      <c r="G215" s="168"/>
      <c r="H215" s="168"/>
      <c r="I215" s="168"/>
      <c r="J215" s="168"/>
      <c r="K215" s="168"/>
      <c r="L215" s="168"/>
      <c r="M215" s="168"/>
      <c r="N215" s="168"/>
      <c r="O215" s="168"/>
      <c r="P215" s="168"/>
      <c r="Q215" s="169"/>
    </row>
    <row r="216" spans="1:17" s="170" customFormat="1" ht="21">
      <c r="A216" s="166"/>
      <c r="B216" s="172" t="s">
        <v>158</v>
      </c>
      <c r="C216" s="168"/>
      <c r="D216" s="168"/>
      <c r="E216" s="168"/>
      <c r="F216" s="168"/>
      <c r="G216" s="168"/>
      <c r="H216" s="168"/>
      <c r="I216" s="168"/>
      <c r="J216" s="168"/>
      <c r="K216" s="168"/>
      <c r="L216" s="168"/>
      <c r="M216" s="168"/>
      <c r="N216" s="168"/>
      <c r="O216" s="168"/>
      <c r="P216" s="168"/>
      <c r="Q216" s="169"/>
    </row>
    <row r="217" spans="1:17" s="170" customFormat="1" ht="21">
      <c r="A217" s="166"/>
      <c r="B217" s="171" t="s">
        <v>222</v>
      </c>
      <c r="C217" s="168"/>
      <c r="D217" s="168"/>
      <c r="E217" s="168"/>
      <c r="F217" s="168"/>
      <c r="G217" s="168"/>
      <c r="H217" s="168"/>
      <c r="I217" s="168"/>
      <c r="J217" s="168"/>
      <c r="K217" s="168"/>
      <c r="L217" s="168"/>
      <c r="M217" s="168"/>
      <c r="N217" s="168"/>
      <c r="O217" s="168"/>
      <c r="P217" s="168"/>
      <c r="Q217" s="169"/>
    </row>
    <row r="218" spans="1:17" s="170" customFormat="1" ht="21">
      <c r="A218" s="166"/>
      <c r="B218" s="171" t="s">
        <v>223</v>
      </c>
      <c r="C218" s="168"/>
      <c r="D218" s="168"/>
      <c r="E218" s="168"/>
      <c r="F218" s="168"/>
      <c r="G218" s="168"/>
      <c r="H218" s="168"/>
      <c r="I218" s="168"/>
      <c r="J218" s="168"/>
      <c r="K218" s="168"/>
      <c r="L218" s="168"/>
      <c r="M218" s="168"/>
      <c r="N218" s="168"/>
      <c r="O218" s="168"/>
      <c r="P218" s="168"/>
      <c r="Q218" s="169"/>
    </row>
    <row r="219" spans="1:17" s="170" customFormat="1" ht="21">
      <c r="A219" s="166"/>
      <c r="B219" s="171" t="s">
        <v>224</v>
      </c>
      <c r="C219" s="168"/>
      <c r="D219" s="168"/>
      <c r="E219" s="168"/>
      <c r="F219" s="168"/>
      <c r="G219" s="168"/>
      <c r="H219" s="168"/>
      <c r="I219" s="168"/>
      <c r="J219" s="168"/>
      <c r="K219" s="168"/>
      <c r="L219" s="168"/>
      <c r="M219" s="168"/>
      <c r="N219" s="168"/>
      <c r="O219" s="168"/>
      <c r="P219" s="168"/>
      <c r="Q219" s="169"/>
    </row>
    <row r="220" spans="1:17" s="170" customFormat="1" ht="21">
      <c r="A220" s="166"/>
      <c r="B220" s="171" t="s">
        <v>225</v>
      </c>
      <c r="C220" s="168"/>
      <c r="D220" s="168"/>
      <c r="E220" s="168"/>
      <c r="F220" s="168"/>
      <c r="G220" s="168"/>
      <c r="H220" s="168"/>
      <c r="I220" s="168"/>
      <c r="J220" s="168"/>
      <c r="K220" s="168"/>
      <c r="L220" s="168"/>
      <c r="M220" s="168"/>
      <c r="N220" s="168"/>
      <c r="O220" s="168"/>
      <c r="P220" s="168"/>
      <c r="Q220" s="169"/>
    </row>
    <row r="221" spans="1:17" s="170" customFormat="1" ht="21">
      <c r="A221" s="166"/>
      <c r="B221" s="171" t="s">
        <v>226</v>
      </c>
      <c r="C221" s="168"/>
      <c r="D221" s="168"/>
      <c r="E221" s="168"/>
      <c r="F221" s="168"/>
      <c r="G221" s="168"/>
      <c r="H221" s="168"/>
      <c r="I221" s="168"/>
      <c r="J221" s="168"/>
      <c r="K221" s="168"/>
      <c r="L221" s="168"/>
      <c r="M221" s="168"/>
      <c r="N221" s="168"/>
      <c r="O221" s="168"/>
      <c r="P221" s="168"/>
      <c r="Q221" s="169"/>
    </row>
    <row r="222" spans="1:17" s="170" customFormat="1" ht="21">
      <c r="A222" s="166"/>
      <c r="B222" s="171" t="s">
        <v>227</v>
      </c>
      <c r="C222" s="168"/>
      <c r="D222" s="168"/>
      <c r="E222" s="168"/>
      <c r="F222" s="168"/>
      <c r="G222" s="168"/>
      <c r="H222" s="168"/>
      <c r="I222" s="168"/>
      <c r="J222" s="168"/>
      <c r="K222" s="168"/>
      <c r="L222" s="168"/>
      <c r="M222" s="168"/>
      <c r="N222" s="168"/>
      <c r="O222" s="168"/>
      <c r="P222" s="168"/>
      <c r="Q222" s="169"/>
    </row>
    <row r="223" spans="1:17" s="170" customFormat="1" ht="21">
      <c r="A223" s="166"/>
      <c r="B223" s="173" t="s">
        <v>302</v>
      </c>
      <c r="C223" s="168"/>
      <c r="D223" s="168"/>
      <c r="E223" s="168"/>
      <c r="F223" s="168"/>
      <c r="G223" s="168"/>
      <c r="H223" s="168"/>
      <c r="I223" s="168"/>
      <c r="J223" s="168"/>
      <c r="K223" s="168"/>
      <c r="L223" s="168"/>
      <c r="M223" s="168"/>
      <c r="N223" s="168"/>
      <c r="O223" s="168"/>
      <c r="P223" s="168"/>
      <c r="Q223" s="169"/>
    </row>
    <row r="224" spans="1:17" s="170" customFormat="1" ht="21">
      <c r="A224" s="166"/>
      <c r="B224" s="172" t="s">
        <v>116</v>
      </c>
      <c r="C224" s="168"/>
      <c r="D224" s="168"/>
      <c r="E224" s="168"/>
      <c r="F224" s="168"/>
      <c r="G224" s="168"/>
      <c r="H224" s="168"/>
      <c r="I224" s="168"/>
      <c r="J224" s="168"/>
      <c r="K224" s="168"/>
      <c r="L224" s="168"/>
      <c r="M224" s="168"/>
      <c r="N224" s="168"/>
      <c r="O224" s="168"/>
      <c r="P224" s="168"/>
      <c r="Q224" s="169"/>
    </row>
    <row r="225" spans="1:17" s="170" customFormat="1" ht="21">
      <c r="A225" s="166"/>
      <c r="B225" s="171" t="s">
        <v>329</v>
      </c>
      <c r="C225" s="168"/>
      <c r="D225" s="168"/>
      <c r="E225" s="168"/>
      <c r="F225" s="168"/>
      <c r="G225" s="168"/>
      <c r="H225" s="168"/>
      <c r="I225" s="168"/>
      <c r="J225" s="168"/>
      <c r="K225" s="168"/>
      <c r="L225" s="168"/>
      <c r="M225" s="168"/>
      <c r="N225" s="168"/>
      <c r="O225" s="168"/>
      <c r="P225" s="168"/>
      <c r="Q225" s="169"/>
    </row>
    <row r="226" spans="1:17" s="170" customFormat="1" ht="21">
      <c r="A226" s="166"/>
      <c r="B226" s="171" t="s">
        <v>330</v>
      </c>
      <c r="C226" s="168"/>
      <c r="D226" s="168"/>
      <c r="E226" s="168"/>
      <c r="F226" s="168"/>
      <c r="G226" s="168"/>
      <c r="H226" s="168"/>
      <c r="I226" s="168"/>
      <c r="J226" s="168"/>
      <c r="K226" s="168"/>
      <c r="L226" s="168"/>
      <c r="M226" s="168"/>
      <c r="N226" s="168"/>
      <c r="O226" s="168"/>
      <c r="P226" s="168"/>
      <c r="Q226" s="169"/>
    </row>
    <row r="227" spans="1:17" s="170" customFormat="1" ht="21">
      <c r="A227" s="166"/>
      <c r="B227" s="171" t="s">
        <v>331</v>
      </c>
      <c r="C227" s="168"/>
      <c r="D227" s="168"/>
      <c r="E227" s="168"/>
      <c r="F227" s="168"/>
      <c r="G227" s="168"/>
      <c r="H227" s="168"/>
      <c r="I227" s="168"/>
      <c r="J227" s="168"/>
      <c r="K227" s="168"/>
      <c r="L227" s="168"/>
      <c r="M227" s="168"/>
      <c r="N227" s="168"/>
      <c r="O227" s="168"/>
      <c r="P227" s="168"/>
      <c r="Q227" s="169"/>
    </row>
    <row r="228" spans="1:17" s="170" customFormat="1" ht="21">
      <c r="A228" s="166"/>
      <c r="B228" s="173" t="s">
        <v>332</v>
      </c>
      <c r="C228" s="168"/>
      <c r="D228" s="168"/>
      <c r="E228" s="168"/>
      <c r="F228" s="168"/>
      <c r="G228" s="168"/>
      <c r="H228" s="168"/>
      <c r="I228" s="168"/>
      <c r="J228" s="168"/>
      <c r="K228" s="168"/>
      <c r="L228" s="168"/>
      <c r="M228" s="168"/>
      <c r="N228" s="168"/>
      <c r="O228" s="168"/>
      <c r="P228" s="168"/>
      <c r="Q228" s="169"/>
    </row>
    <row r="229" spans="1:17" s="170" customFormat="1" ht="21">
      <c r="A229" s="166"/>
      <c r="B229" s="172" t="s">
        <v>105</v>
      </c>
      <c r="C229" s="168"/>
      <c r="D229" s="168"/>
      <c r="E229" s="168"/>
      <c r="F229" s="168"/>
      <c r="G229" s="168"/>
      <c r="H229" s="168"/>
      <c r="I229" s="168"/>
      <c r="J229" s="168"/>
      <c r="K229" s="168"/>
      <c r="L229" s="168"/>
      <c r="M229" s="168"/>
      <c r="N229" s="168"/>
      <c r="O229" s="168"/>
      <c r="P229" s="168"/>
      <c r="Q229" s="169"/>
    </row>
    <row r="230" spans="1:17" s="170" customFormat="1" ht="21">
      <c r="A230" s="166"/>
      <c r="B230" s="171" t="s">
        <v>228</v>
      </c>
      <c r="C230" s="168"/>
      <c r="D230" s="168"/>
      <c r="E230" s="168"/>
      <c r="F230" s="168"/>
      <c r="G230" s="168"/>
      <c r="H230" s="168"/>
      <c r="I230" s="168"/>
      <c r="J230" s="168"/>
      <c r="K230" s="168"/>
      <c r="L230" s="168"/>
      <c r="M230" s="168"/>
      <c r="N230" s="168"/>
      <c r="O230" s="168"/>
      <c r="P230" s="168"/>
      <c r="Q230" s="169"/>
    </row>
    <row r="231" spans="1:17" s="170" customFormat="1" ht="21">
      <c r="A231" s="166"/>
      <c r="B231" s="171" t="s">
        <v>229</v>
      </c>
      <c r="C231" s="168"/>
      <c r="D231" s="168"/>
      <c r="E231" s="168"/>
      <c r="F231" s="168"/>
      <c r="G231" s="168"/>
      <c r="H231" s="168"/>
      <c r="I231" s="168"/>
      <c r="J231" s="168"/>
      <c r="K231" s="168"/>
      <c r="L231" s="168"/>
      <c r="M231" s="168"/>
      <c r="N231" s="168"/>
      <c r="O231" s="168"/>
      <c r="P231" s="168"/>
      <c r="Q231" s="169"/>
    </row>
    <row r="232" spans="1:17" s="170" customFormat="1" ht="21">
      <c r="A232" s="166"/>
      <c r="B232" s="171" t="s">
        <v>230</v>
      </c>
      <c r="C232" s="168"/>
      <c r="D232" s="168"/>
      <c r="E232" s="168"/>
      <c r="F232" s="168"/>
      <c r="G232" s="168"/>
      <c r="H232" s="168"/>
      <c r="I232" s="168"/>
      <c r="J232" s="168"/>
      <c r="K232" s="168"/>
      <c r="L232" s="168"/>
      <c r="M232" s="168"/>
      <c r="N232" s="168"/>
      <c r="O232" s="168"/>
      <c r="P232" s="168"/>
      <c r="Q232" s="169"/>
    </row>
    <row r="233" spans="1:17" s="170" customFormat="1" ht="21">
      <c r="A233" s="166"/>
      <c r="B233" s="171" t="s">
        <v>231</v>
      </c>
      <c r="C233" s="168"/>
      <c r="D233" s="168"/>
      <c r="E233" s="168"/>
      <c r="F233" s="168"/>
      <c r="G233" s="168"/>
      <c r="H233" s="168"/>
      <c r="I233" s="168"/>
      <c r="J233" s="168"/>
      <c r="K233" s="168"/>
      <c r="L233" s="168"/>
      <c r="M233" s="168"/>
      <c r="N233" s="168"/>
      <c r="O233" s="168"/>
      <c r="P233" s="168"/>
      <c r="Q233" s="169"/>
    </row>
    <row r="234" spans="1:17" s="170" customFormat="1" ht="21">
      <c r="A234" s="166"/>
      <c r="B234" s="173" t="s">
        <v>232</v>
      </c>
      <c r="C234" s="168"/>
      <c r="D234" s="168"/>
      <c r="E234" s="168"/>
      <c r="F234" s="168"/>
      <c r="G234" s="168"/>
      <c r="H234" s="168"/>
      <c r="I234" s="168"/>
      <c r="J234" s="168"/>
      <c r="K234" s="168"/>
      <c r="L234" s="168"/>
      <c r="M234" s="168"/>
      <c r="N234" s="168"/>
      <c r="O234" s="168"/>
      <c r="P234" s="168"/>
      <c r="Q234" s="169"/>
    </row>
    <row r="235" spans="1:17" s="170" customFormat="1" ht="21">
      <c r="A235" s="166"/>
      <c r="B235" s="173" t="s">
        <v>264</v>
      </c>
      <c r="C235" s="168"/>
      <c r="D235" s="168"/>
      <c r="E235" s="168"/>
      <c r="F235" s="168"/>
      <c r="G235" s="168"/>
      <c r="H235" s="168"/>
      <c r="I235" s="168"/>
      <c r="J235" s="168"/>
      <c r="K235" s="168"/>
      <c r="L235" s="168"/>
      <c r="M235" s="168"/>
      <c r="N235" s="168"/>
      <c r="O235" s="168"/>
      <c r="P235" s="168"/>
      <c r="Q235" s="169"/>
    </row>
    <row r="236" spans="1:17" s="170" customFormat="1" ht="21">
      <c r="A236" s="166"/>
      <c r="B236" s="172" t="s">
        <v>107</v>
      </c>
      <c r="C236" s="168"/>
      <c r="D236" s="168"/>
      <c r="E236" s="168"/>
      <c r="F236" s="168"/>
      <c r="G236" s="168"/>
      <c r="H236" s="168"/>
      <c r="I236" s="168"/>
      <c r="J236" s="168"/>
      <c r="K236" s="168"/>
      <c r="L236" s="168"/>
      <c r="M236" s="168"/>
      <c r="N236" s="168"/>
      <c r="O236" s="168"/>
      <c r="P236" s="168"/>
      <c r="Q236" s="169"/>
    </row>
    <row r="237" spans="1:17" s="170" customFormat="1" ht="21">
      <c r="A237" s="166"/>
      <c r="B237" s="171" t="s">
        <v>233</v>
      </c>
      <c r="C237" s="168"/>
      <c r="D237" s="168"/>
      <c r="E237" s="168"/>
      <c r="F237" s="168"/>
      <c r="G237" s="168"/>
      <c r="H237" s="168"/>
      <c r="I237" s="168"/>
      <c r="J237" s="168"/>
      <c r="K237" s="168"/>
      <c r="L237" s="168"/>
      <c r="M237" s="168"/>
      <c r="N237" s="168"/>
      <c r="O237" s="168"/>
      <c r="P237" s="168"/>
      <c r="Q237" s="169"/>
    </row>
    <row r="238" spans="1:17" s="170" customFormat="1" ht="21">
      <c r="A238" s="166"/>
      <c r="B238" s="171" t="s">
        <v>234</v>
      </c>
      <c r="C238" s="168"/>
      <c r="D238" s="168"/>
      <c r="E238" s="168"/>
      <c r="F238" s="168"/>
      <c r="G238" s="168"/>
      <c r="H238" s="168"/>
      <c r="I238" s="168"/>
      <c r="J238" s="168"/>
      <c r="K238" s="168"/>
      <c r="L238" s="168"/>
      <c r="M238" s="168"/>
      <c r="N238" s="168"/>
      <c r="O238" s="168"/>
      <c r="P238" s="168"/>
      <c r="Q238" s="169"/>
    </row>
    <row r="239" spans="1:17" s="170" customFormat="1" ht="21">
      <c r="A239" s="166"/>
      <c r="B239" s="171" t="s">
        <v>235</v>
      </c>
      <c r="C239" s="168"/>
      <c r="D239" s="168"/>
      <c r="E239" s="168"/>
      <c r="F239" s="168"/>
      <c r="G239" s="168"/>
      <c r="H239" s="168"/>
      <c r="I239" s="168"/>
      <c r="J239" s="168"/>
      <c r="K239" s="168"/>
      <c r="L239" s="168"/>
      <c r="M239" s="168"/>
      <c r="N239" s="168"/>
      <c r="O239" s="168"/>
      <c r="P239" s="168"/>
      <c r="Q239" s="169"/>
    </row>
    <row r="240" spans="1:17" s="170" customFormat="1" ht="21">
      <c r="A240" s="166"/>
      <c r="B240" s="171" t="s">
        <v>236</v>
      </c>
      <c r="C240" s="168"/>
      <c r="D240" s="168"/>
      <c r="E240" s="168"/>
      <c r="F240" s="168"/>
      <c r="G240" s="168"/>
      <c r="H240" s="168"/>
      <c r="I240" s="168"/>
      <c r="J240" s="168"/>
      <c r="K240" s="168"/>
      <c r="L240" s="168"/>
      <c r="M240" s="168"/>
      <c r="N240" s="168"/>
      <c r="O240" s="168"/>
      <c r="P240" s="168"/>
      <c r="Q240" s="169"/>
    </row>
    <row r="241" spans="1:17" s="170" customFormat="1" ht="21">
      <c r="A241" s="166"/>
      <c r="B241" s="171" t="s">
        <v>237</v>
      </c>
      <c r="C241" s="168"/>
      <c r="D241" s="168"/>
      <c r="E241" s="168"/>
      <c r="F241" s="168"/>
      <c r="G241" s="168"/>
      <c r="H241" s="168"/>
      <c r="I241" s="168"/>
      <c r="J241" s="168"/>
      <c r="K241" s="168"/>
      <c r="L241" s="168"/>
      <c r="M241" s="168"/>
      <c r="N241" s="168"/>
      <c r="O241" s="168"/>
      <c r="P241" s="168"/>
      <c r="Q241" s="169"/>
    </row>
    <row r="242" spans="1:17" s="170" customFormat="1" ht="21">
      <c r="A242" s="166"/>
      <c r="B242" s="171" t="s">
        <v>238</v>
      </c>
      <c r="C242" s="168"/>
      <c r="D242" s="168"/>
      <c r="E242" s="168"/>
      <c r="F242" s="168"/>
      <c r="G242" s="168"/>
      <c r="H242" s="168"/>
      <c r="I242" s="168"/>
      <c r="J242" s="168"/>
      <c r="K242" s="168"/>
      <c r="L242" s="168"/>
      <c r="M242" s="168"/>
      <c r="N242" s="168"/>
      <c r="O242" s="168"/>
      <c r="P242" s="168"/>
      <c r="Q242" s="169"/>
    </row>
    <row r="243" spans="1:17" s="170" customFormat="1" ht="21">
      <c r="A243" s="166"/>
      <c r="B243" s="171" t="s">
        <v>239</v>
      </c>
      <c r="C243" s="168"/>
      <c r="D243" s="168"/>
      <c r="E243" s="168"/>
      <c r="F243" s="168"/>
      <c r="G243" s="168"/>
      <c r="H243" s="168"/>
      <c r="I243" s="168"/>
      <c r="J243" s="168"/>
      <c r="K243" s="168"/>
      <c r="L243" s="168"/>
      <c r="M243" s="168"/>
      <c r="N243" s="168"/>
      <c r="O243" s="168"/>
      <c r="P243" s="168"/>
      <c r="Q243" s="169"/>
    </row>
    <row r="244" spans="1:17" s="170" customFormat="1" ht="21">
      <c r="A244" s="166"/>
      <c r="B244" s="173" t="s">
        <v>240</v>
      </c>
      <c r="C244" s="168"/>
      <c r="D244" s="168"/>
      <c r="E244" s="168"/>
      <c r="F244" s="168"/>
      <c r="G244" s="168"/>
      <c r="H244" s="168"/>
      <c r="I244" s="168"/>
      <c r="J244" s="168"/>
      <c r="K244" s="168"/>
      <c r="L244" s="168"/>
      <c r="M244" s="168"/>
      <c r="N244" s="168"/>
      <c r="O244" s="168"/>
      <c r="P244" s="168"/>
      <c r="Q244" s="169"/>
    </row>
    <row r="245" spans="1:17" s="170" customFormat="1" ht="21">
      <c r="A245" s="166"/>
      <c r="B245" s="172" t="s">
        <v>133</v>
      </c>
      <c r="C245" s="168"/>
      <c r="D245" s="168"/>
      <c r="E245" s="168"/>
      <c r="F245" s="168"/>
      <c r="G245" s="168"/>
      <c r="H245" s="168"/>
      <c r="I245" s="168"/>
      <c r="J245" s="168"/>
      <c r="K245" s="168"/>
      <c r="L245" s="168"/>
      <c r="M245" s="168"/>
      <c r="N245" s="168"/>
      <c r="O245" s="168"/>
      <c r="P245" s="168"/>
      <c r="Q245" s="169"/>
    </row>
    <row r="246" spans="1:17" s="170" customFormat="1" ht="21">
      <c r="A246" s="166"/>
      <c r="B246" s="171" t="s">
        <v>333</v>
      </c>
      <c r="C246" s="168"/>
      <c r="D246" s="168"/>
      <c r="E246" s="168"/>
      <c r="F246" s="168"/>
      <c r="G246" s="168"/>
      <c r="H246" s="168"/>
      <c r="I246" s="168"/>
      <c r="J246" s="168"/>
      <c r="K246" s="168"/>
      <c r="L246" s="168"/>
      <c r="M246" s="168"/>
      <c r="N246" s="168"/>
      <c r="O246" s="168"/>
      <c r="P246" s="168"/>
      <c r="Q246" s="169"/>
    </row>
    <row r="247" spans="1:17" s="170" customFormat="1" ht="21">
      <c r="A247" s="166"/>
      <c r="B247" s="171" t="s">
        <v>334</v>
      </c>
      <c r="C247" s="168"/>
      <c r="D247" s="168"/>
      <c r="E247" s="168"/>
      <c r="F247" s="168"/>
      <c r="G247" s="168"/>
      <c r="H247" s="168"/>
      <c r="I247" s="168"/>
      <c r="J247" s="168"/>
      <c r="K247" s="168"/>
      <c r="L247" s="168"/>
      <c r="M247" s="168"/>
      <c r="N247" s="168"/>
      <c r="O247" s="168"/>
      <c r="P247" s="168"/>
      <c r="Q247" s="169"/>
    </row>
    <row r="248" spans="1:17" s="170" customFormat="1" ht="21">
      <c r="A248" s="166"/>
      <c r="B248" s="171" t="s">
        <v>335</v>
      </c>
      <c r="C248" s="168"/>
      <c r="D248" s="168"/>
      <c r="E248" s="168"/>
      <c r="F248" s="168"/>
      <c r="G248" s="168"/>
      <c r="H248" s="168"/>
      <c r="I248" s="168"/>
      <c r="J248" s="168"/>
      <c r="K248" s="168"/>
      <c r="L248" s="168"/>
      <c r="M248" s="168"/>
      <c r="N248" s="168"/>
      <c r="O248" s="168"/>
      <c r="P248" s="168"/>
      <c r="Q248" s="169"/>
    </row>
    <row r="249" spans="1:17" s="170" customFormat="1" ht="21">
      <c r="A249" s="166"/>
      <c r="B249" s="171" t="s">
        <v>336</v>
      </c>
      <c r="C249" s="168"/>
      <c r="D249" s="168"/>
      <c r="E249" s="168"/>
      <c r="F249" s="168"/>
      <c r="G249" s="168"/>
      <c r="H249" s="168"/>
      <c r="I249" s="168"/>
      <c r="J249" s="168"/>
      <c r="K249" s="168"/>
      <c r="L249" s="168"/>
      <c r="M249" s="168"/>
      <c r="N249" s="168"/>
      <c r="O249" s="168"/>
      <c r="P249" s="168"/>
      <c r="Q249" s="169"/>
    </row>
    <row r="250" spans="1:17" s="170" customFormat="1" ht="21">
      <c r="A250" s="166"/>
      <c r="B250" s="171"/>
      <c r="C250" s="168"/>
      <c r="D250" s="168"/>
      <c r="E250" s="168"/>
      <c r="F250" s="168"/>
      <c r="G250" s="168"/>
      <c r="H250" s="168"/>
      <c r="I250" s="168"/>
      <c r="J250" s="168"/>
      <c r="K250" s="168"/>
      <c r="L250" s="168"/>
      <c r="M250" s="168"/>
      <c r="N250" s="168"/>
      <c r="O250" s="168"/>
      <c r="P250" s="168"/>
      <c r="Q250" s="169"/>
    </row>
    <row r="251" spans="1:17" s="170" customFormat="1" ht="21">
      <c r="A251" s="166"/>
      <c r="B251" s="171"/>
      <c r="C251" s="168"/>
      <c r="D251" s="168"/>
      <c r="E251" s="168"/>
      <c r="F251" s="168"/>
      <c r="G251" s="168"/>
      <c r="H251" s="168"/>
      <c r="I251" s="168"/>
      <c r="J251" s="168"/>
      <c r="K251" s="168"/>
      <c r="L251" s="168"/>
      <c r="M251" s="168"/>
      <c r="N251" s="168"/>
      <c r="O251" s="168"/>
      <c r="P251" s="168"/>
      <c r="Q251" s="169"/>
    </row>
    <row r="252" spans="1:17" s="170" customFormat="1" ht="21">
      <c r="A252" s="166"/>
      <c r="B252" s="171"/>
      <c r="C252" s="168"/>
      <c r="D252" s="168"/>
      <c r="E252" s="168"/>
      <c r="F252" s="168"/>
      <c r="G252" s="168"/>
      <c r="H252" s="168"/>
      <c r="I252" s="168"/>
      <c r="J252" s="168"/>
      <c r="K252" s="168"/>
      <c r="L252" s="168"/>
      <c r="M252" s="168"/>
      <c r="N252" s="168"/>
      <c r="O252" s="168"/>
      <c r="P252" s="168"/>
      <c r="Q252" s="169"/>
    </row>
    <row r="253" spans="1:17" s="170" customFormat="1" ht="21">
      <c r="A253" s="166"/>
      <c r="B253" s="173"/>
      <c r="C253" s="168"/>
      <c r="D253" s="168"/>
      <c r="E253" s="168"/>
      <c r="F253" s="168"/>
      <c r="G253" s="168"/>
      <c r="H253" s="168"/>
      <c r="I253" s="168"/>
      <c r="J253" s="168"/>
      <c r="K253" s="168"/>
      <c r="L253" s="168"/>
      <c r="M253" s="168"/>
      <c r="N253" s="168"/>
      <c r="O253" s="168"/>
      <c r="P253" s="168"/>
      <c r="Q253" s="169"/>
    </row>
    <row r="254" spans="1:17" s="170" customFormat="1" ht="21">
      <c r="A254" s="166"/>
      <c r="B254" s="172" t="s">
        <v>161</v>
      </c>
      <c r="C254" s="168"/>
      <c r="D254" s="168"/>
      <c r="E254" s="168"/>
      <c r="F254" s="168"/>
      <c r="G254" s="168"/>
      <c r="H254" s="168"/>
      <c r="I254" s="168"/>
      <c r="J254" s="168"/>
      <c r="K254" s="168"/>
      <c r="L254" s="168"/>
      <c r="M254" s="168"/>
      <c r="N254" s="168"/>
      <c r="O254" s="168"/>
      <c r="P254" s="168"/>
      <c r="Q254" s="169"/>
    </row>
    <row r="255" spans="1:17" s="170" customFormat="1" ht="21">
      <c r="A255" s="166" t="s">
        <v>303</v>
      </c>
      <c r="B255" s="171" t="s">
        <v>337</v>
      </c>
      <c r="C255" s="168"/>
      <c r="D255" s="168"/>
      <c r="E255" s="168"/>
      <c r="F255" s="168"/>
      <c r="G255" s="168"/>
      <c r="H255" s="168"/>
      <c r="I255" s="168"/>
      <c r="J255" s="168"/>
      <c r="K255" s="168"/>
      <c r="L255" s="168"/>
      <c r="M255" s="168"/>
      <c r="N255" s="168"/>
      <c r="O255" s="168"/>
      <c r="P255" s="168"/>
      <c r="Q255" s="169"/>
    </row>
    <row r="256" spans="1:17" s="170" customFormat="1" ht="21">
      <c r="A256" s="166"/>
      <c r="B256" s="171" t="s">
        <v>338</v>
      </c>
      <c r="C256" s="168"/>
      <c r="D256" s="168"/>
      <c r="E256" s="168"/>
      <c r="F256" s="168"/>
      <c r="G256" s="168"/>
      <c r="H256" s="168"/>
      <c r="I256" s="168"/>
      <c r="J256" s="168"/>
      <c r="K256" s="168"/>
      <c r="L256" s="168"/>
      <c r="M256" s="168"/>
      <c r="N256" s="168"/>
      <c r="O256" s="168"/>
      <c r="P256" s="168"/>
      <c r="Q256" s="169"/>
    </row>
    <row r="257" spans="1:17" s="170" customFormat="1" ht="21">
      <c r="A257" s="166"/>
      <c r="B257" s="171" t="s">
        <v>339</v>
      </c>
      <c r="C257" s="168"/>
      <c r="D257" s="168"/>
      <c r="E257" s="168"/>
      <c r="F257" s="168"/>
      <c r="G257" s="168"/>
      <c r="H257" s="168"/>
      <c r="I257" s="168"/>
      <c r="J257" s="168"/>
      <c r="K257" s="168"/>
      <c r="L257" s="168"/>
      <c r="M257" s="168"/>
      <c r="N257" s="168"/>
      <c r="O257" s="168"/>
      <c r="P257" s="168"/>
      <c r="Q257" s="169"/>
    </row>
    <row r="258" spans="1:17" s="170" customFormat="1" ht="21">
      <c r="A258" s="166"/>
      <c r="B258" s="171" t="s">
        <v>340</v>
      </c>
      <c r="C258" s="168"/>
      <c r="D258" s="168"/>
      <c r="E258" s="168"/>
      <c r="F258" s="168"/>
      <c r="G258" s="168"/>
      <c r="H258" s="168"/>
      <c r="I258" s="168"/>
      <c r="J258" s="168"/>
      <c r="K258" s="168"/>
      <c r="L258" s="168"/>
      <c r="M258" s="168"/>
      <c r="N258" s="168"/>
      <c r="O258" s="168"/>
      <c r="P258" s="168"/>
      <c r="Q258" s="169"/>
    </row>
    <row r="259" spans="1:17" s="170" customFormat="1" ht="21">
      <c r="A259" s="166"/>
      <c r="B259" s="171" t="s">
        <v>341</v>
      </c>
      <c r="C259" s="168"/>
      <c r="D259" s="168"/>
      <c r="E259" s="168"/>
      <c r="F259" s="168"/>
      <c r="G259" s="168"/>
      <c r="H259" s="168"/>
      <c r="I259" s="168"/>
      <c r="J259" s="168"/>
      <c r="K259" s="168"/>
      <c r="L259" s="168"/>
      <c r="M259" s="168"/>
      <c r="N259" s="168"/>
      <c r="O259" s="168"/>
      <c r="P259" s="168"/>
      <c r="Q259" s="169"/>
    </row>
    <row r="260" spans="1:17" s="170" customFormat="1" ht="21">
      <c r="A260" s="166" t="s">
        <v>304</v>
      </c>
      <c r="B260" s="171" t="s">
        <v>342</v>
      </c>
      <c r="C260" s="168"/>
      <c r="D260" s="168"/>
      <c r="E260" s="168"/>
      <c r="F260" s="168"/>
      <c r="G260" s="168"/>
      <c r="H260" s="168"/>
      <c r="I260" s="168"/>
      <c r="J260" s="168"/>
      <c r="K260" s="168"/>
      <c r="L260" s="168"/>
      <c r="M260" s="168"/>
      <c r="N260" s="168"/>
      <c r="O260" s="168"/>
      <c r="P260" s="168"/>
      <c r="Q260" s="169"/>
    </row>
    <row r="261" spans="1:17" s="170" customFormat="1" ht="21">
      <c r="A261" s="166"/>
      <c r="B261" s="171" t="s">
        <v>402</v>
      </c>
      <c r="C261" s="168"/>
      <c r="D261" s="168"/>
      <c r="E261" s="168"/>
      <c r="F261" s="168"/>
      <c r="G261" s="168"/>
      <c r="H261" s="168"/>
      <c r="I261" s="168"/>
      <c r="J261" s="168"/>
      <c r="K261" s="168"/>
      <c r="L261" s="168"/>
      <c r="M261" s="168"/>
      <c r="N261" s="168"/>
      <c r="O261" s="168"/>
      <c r="P261" s="168"/>
      <c r="Q261" s="169"/>
    </row>
    <row r="262" spans="1:17" s="170" customFormat="1" ht="21">
      <c r="A262" s="166" t="s">
        <v>305</v>
      </c>
      <c r="B262" s="171" t="s">
        <v>403</v>
      </c>
      <c r="C262" s="168"/>
      <c r="D262" s="168"/>
      <c r="E262" s="168"/>
      <c r="F262" s="168"/>
      <c r="G262" s="168"/>
      <c r="H262" s="168"/>
      <c r="I262" s="168"/>
      <c r="J262" s="168"/>
      <c r="K262" s="168"/>
      <c r="L262" s="168"/>
      <c r="M262" s="168"/>
      <c r="N262" s="168"/>
      <c r="O262" s="168"/>
      <c r="P262" s="168"/>
      <c r="Q262" s="169"/>
    </row>
    <row r="263" spans="1:17" s="170" customFormat="1" ht="21">
      <c r="A263" s="166"/>
      <c r="B263" s="171" t="s">
        <v>404</v>
      </c>
      <c r="C263" s="168"/>
      <c r="D263" s="168"/>
      <c r="E263" s="168"/>
      <c r="F263" s="168"/>
      <c r="G263" s="168"/>
      <c r="H263" s="168"/>
      <c r="I263" s="168"/>
      <c r="J263" s="168"/>
      <c r="K263" s="168"/>
      <c r="L263" s="168"/>
      <c r="M263" s="168"/>
      <c r="N263" s="168"/>
      <c r="O263" s="168"/>
      <c r="P263" s="168"/>
      <c r="Q263" s="169"/>
    </row>
    <row r="264" spans="1:17" s="170" customFormat="1" ht="21">
      <c r="A264" s="166"/>
      <c r="B264" s="171" t="s">
        <v>405</v>
      </c>
      <c r="C264" s="168"/>
      <c r="D264" s="168"/>
      <c r="E264" s="168"/>
      <c r="F264" s="168"/>
      <c r="G264" s="168"/>
      <c r="H264" s="168"/>
      <c r="I264" s="168"/>
      <c r="J264" s="168"/>
      <c r="K264" s="168"/>
      <c r="L264" s="168"/>
      <c r="M264" s="168"/>
      <c r="N264" s="168"/>
      <c r="O264" s="168"/>
      <c r="P264" s="168"/>
      <c r="Q264" s="169"/>
    </row>
    <row r="265" spans="1:17" s="170" customFormat="1" ht="21">
      <c r="A265" s="166" t="s">
        <v>306</v>
      </c>
      <c r="B265" s="171" t="s">
        <v>406</v>
      </c>
      <c r="C265" s="168"/>
      <c r="D265" s="168"/>
      <c r="E265" s="168"/>
      <c r="F265" s="168"/>
      <c r="G265" s="168"/>
      <c r="H265" s="168"/>
      <c r="I265" s="168"/>
      <c r="J265" s="168"/>
      <c r="K265" s="168"/>
      <c r="L265" s="168"/>
      <c r="M265" s="168"/>
      <c r="N265" s="168"/>
      <c r="O265" s="168"/>
      <c r="P265" s="168"/>
      <c r="Q265" s="169"/>
    </row>
    <row r="266" spans="1:17" s="170" customFormat="1" ht="21">
      <c r="A266" s="166"/>
      <c r="B266" s="171" t="s">
        <v>407</v>
      </c>
      <c r="C266" s="168"/>
      <c r="D266" s="168"/>
      <c r="E266" s="168"/>
      <c r="F266" s="168"/>
      <c r="G266" s="168"/>
      <c r="H266" s="168"/>
      <c r="I266" s="168"/>
      <c r="J266" s="168"/>
      <c r="K266" s="168"/>
      <c r="L266" s="168"/>
      <c r="M266" s="168"/>
      <c r="N266" s="168"/>
      <c r="O266" s="168"/>
      <c r="P266" s="168"/>
      <c r="Q266" s="169"/>
    </row>
    <row r="267" spans="1:17" s="170" customFormat="1" ht="21">
      <c r="A267" s="166"/>
      <c r="B267" s="171" t="s">
        <v>408</v>
      </c>
      <c r="C267" s="168"/>
      <c r="D267" s="168"/>
      <c r="E267" s="168"/>
      <c r="F267" s="168"/>
      <c r="G267" s="168"/>
      <c r="H267" s="168"/>
      <c r="I267" s="168"/>
      <c r="J267" s="168"/>
      <c r="K267" s="168"/>
      <c r="L267" s="168"/>
      <c r="M267" s="168"/>
      <c r="N267" s="168"/>
      <c r="O267" s="168"/>
      <c r="P267" s="168"/>
      <c r="Q267" s="169"/>
    </row>
    <row r="268" spans="1:17" s="170" customFormat="1" ht="21">
      <c r="A268" s="166"/>
      <c r="B268" s="171"/>
      <c r="C268" s="168"/>
      <c r="D268" s="168"/>
      <c r="E268" s="168"/>
      <c r="F268" s="168"/>
      <c r="G268" s="168"/>
      <c r="H268" s="168"/>
      <c r="I268" s="168"/>
      <c r="J268" s="168"/>
      <c r="K268" s="168"/>
      <c r="L268" s="168"/>
      <c r="M268" s="168"/>
      <c r="N268" s="168"/>
      <c r="O268" s="168"/>
      <c r="P268" s="168"/>
      <c r="Q268" s="169"/>
    </row>
    <row r="269" spans="1:17" s="170" customFormat="1" ht="21">
      <c r="A269" s="166"/>
      <c r="B269" s="171"/>
      <c r="C269" s="168"/>
      <c r="D269" s="168"/>
      <c r="E269" s="168"/>
      <c r="F269" s="168"/>
      <c r="G269" s="168"/>
      <c r="H269" s="168"/>
      <c r="I269" s="168"/>
      <c r="J269" s="168"/>
      <c r="K269" s="168"/>
      <c r="L269" s="168"/>
      <c r="M269" s="168"/>
      <c r="N269" s="168"/>
      <c r="O269" s="168"/>
      <c r="P269" s="168"/>
      <c r="Q269" s="169"/>
    </row>
    <row r="270" spans="1:17" s="170" customFormat="1" ht="21">
      <c r="A270" s="166"/>
      <c r="B270" s="171"/>
      <c r="C270" s="168"/>
      <c r="D270" s="168"/>
      <c r="E270" s="168"/>
      <c r="F270" s="168"/>
      <c r="G270" s="168"/>
      <c r="H270" s="168"/>
      <c r="I270" s="168"/>
      <c r="J270" s="168"/>
      <c r="K270" s="168"/>
      <c r="L270" s="168"/>
      <c r="M270" s="168"/>
      <c r="N270" s="168"/>
      <c r="O270" s="168"/>
      <c r="P270" s="168"/>
      <c r="Q270" s="169"/>
    </row>
    <row r="271" spans="1:17" s="170" customFormat="1" ht="21">
      <c r="A271" s="166"/>
      <c r="B271" s="171"/>
      <c r="C271" s="168"/>
      <c r="D271" s="168"/>
      <c r="E271" s="168"/>
      <c r="F271" s="168"/>
      <c r="G271" s="168"/>
      <c r="H271" s="168"/>
      <c r="I271" s="168"/>
      <c r="J271" s="168"/>
      <c r="K271" s="168"/>
      <c r="L271" s="168"/>
      <c r="M271" s="168"/>
      <c r="N271" s="168"/>
      <c r="O271" s="168"/>
      <c r="P271" s="168"/>
      <c r="Q271" s="169"/>
    </row>
    <row r="272" spans="1:17" s="170" customFormat="1" ht="21">
      <c r="A272" s="166"/>
      <c r="B272" s="171"/>
      <c r="C272" s="168"/>
      <c r="D272" s="168"/>
      <c r="E272" s="168"/>
      <c r="F272" s="168"/>
      <c r="G272" s="168"/>
      <c r="H272" s="168"/>
      <c r="I272" s="168"/>
      <c r="J272" s="168"/>
      <c r="K272" s="168"/>
      <c r="L272" s="168"/>
      <c r="M272" s="168"/>
      <c r="N272" s="168"/>
      <c r="O272" s="168"/>
      <c r="P272" s="168"/>
      <c r="Q272" s="169"/>
    </row>
    <row r="273" spans="1:17" s="170" customFormat="1" ht="21">
      <c r="A273" s="166"/>
      <c r="B273" s="171"/>
      <c r="C273" s="168"/>
      <c r="D273" s="168"/>
      <c r="E273" s="168"/>
      <c r="F273" s="168"/>
      <c r="G273" s="168"/>
      <c r="H273" s="168"/>
      <c r="I273" s="168"/>
      <c r="J273" s="168"/>
      <c r="K273" s="168"/>
      <c r="L273" s="168"/>
      <c r="M273" s="168"/>
      <c r="N273" s="168"/>
      <c r="O273" s="168"/>
      <c r="P273" s="168"/>
      <c r="Q273" s="169"/>
    </row>
    <row r="274" spans="1:17" s="170" customFormat="1" ht="21">
      <c r="A274" s="166"/>
      <c r="B274" s="171"/>
      <c r="C274" s="168"/>
      <c r="D274" s="168"/>
      <c r="E274" s="168"/>
      <c r="F274" s="168"/>
      <c r="G274" s="168"/>
      <c r="H274" s="168"/>
      <c r="I274" s="168"/>
      <c r="J274" s="168"/>
      <c r="K274" s="168"/>
      <c r="L274" s="168"/>
      <c r="M274" s="168"/>
      <c r="N274" s="168"/>
      <c r="O274" s="168"/>
      <c r="P274" s="168"/>
      <c r="Q274" s="169"/>
    </row>
    <row r="275" spans="1:17" s="170" customFormat="1" ht="21">
      <c r="A275" s="166"/>
      <c r="B275" s="171"/>
      <c r="C275" s="168"/>
      <c r="D275" s="168"/>
      <c r="E275" s="168"/>
      <c r="F275" s="168"/>
      <c r="G275" s="168"/>
      <c r="H275" s="168"/>
      <c r="I275" s="168"/>
      <c r="J275" s="168"/>
      <c r="K275" s="168"/>
      <c r="L275" s="168"/>
      <c r="M275" s="168"/>
      <c r="N275" s="168"/>
      <c r="O275" s="168"/>
      <c r="P275" s="168"/>
      <c r="Q275" s="169"/>
    </row>
    <row r="276" spans="1:17" s="170" customFormat="1" ht="21">
      <c r="A276" s="166"/>
      <c r="B276" s="172" t="s">
        <v>326</v>
      </c>
      <c r="C276" s="168"/>
      <c r="D276" s="168"/>
      <c r="E276" s="168"/>
      <c r="F276" s="168"/>
      <c r="G276" s="168"/>
      <c r="H276" s="168"/>
      <c r="I276" s="168"/>
      <c r="J276" s="168"/>
      <c r="K276" s="168"/>
      <c r="L276" s="168"/>
      <c r="M276" s="168"/>
      <c r="N276" s="168"/>
      <c r="O276" s="168"/>
      <c r="P276" s="168"/>
      <c r="Q276" s="169"/>
    </row>
    <row r="277" spans="1:17" s="170" customFormat="1" ht="21">
      <c r="A277" s="166" t="s">
        <v>306</v>
      </c>
      <c r="B277" s="173" t="s">
        <v>241</v>
      </c>
      <c r="C277" s="173"/>
      <c r="D277" s="168"/>
      <c r="E277" s="168"/>
      <c r="F277" s="168"/>
      <c r="G277" s="168"/>
      <c r="H277" s="168"/>
      <c r="I277" s="168"/>
      <c r="J277" s="168"/>
      <c r="K277" s="168"/>
      <c r="L277" s="168"/>
      <c r="M277" s="168"/>
      <c r="N277" s="168"/>
      <c r="O277" s="168"/>
      <c r="P277" s="168"/>
      <c r="Q277" s="169"/>
    </row>
    <row r="278" spans="1:17" s="170" customFormat="1" ht="21">
      <c r="A278" s="166" t="s">
        <v>306</v>
      </c>
      <c r="B278" s="173" t="s">
        <v>242</v>
      </c>
      <c r="C278" s="173"/>
      <c r="D278" s="168"/>
      <c r="E278" s="168"/>
      <c r="F278" s="168"/>
      <c r="G278" s="168"/>
      <c r="H278" s="168"/>
      <c r="I278" s="168"/>
      <c r="J278" s="168"/>
      <c r="K278" s="168"/>
      <c r="L278" s="168"/>
      <c r="M278" s="168"/>
      <c r="N278" s="168"/>
      <c r="O278" s="168"/>
      <c r="P278" s="168"/>
      <c r="Q278" s="169"/>
    </row>
    <row r="279" spans="1:17" s="170" customFormat="1" ht="21">
      <c r="A279" s="166" t="s">
        <v>306</v>
      </c>
      <c r="B279" s="173" t="s">
        <v>243</v>
      </c>
      <c r="C279" s="173"/>
      <c r="D279" s="168"/>
      <c r="E279" s="168"/>
      <c r="F279" s="168"/>
      <c r="G279" s="168"/>
      <c r="H279" s="168"/>
      <c r="I279" s="168"/>
      <c r="J279" s="168"/>
      <c r="K279" s="168"/>
      <c r="L279" s="168"/>
      <c r="M279" s="168"/>
      <c r="N279" s="168"/>
      <c r="O279" s="168"/>
      <c r="P279" s="168"/>
      <c r="Q279" s="169"/>
    </row>
    <row r="280" spans="1:17" s="170" customFormat="1" ht="21">
      <c r="A280" s="166" t="s">
        <v>306</v>
      </c>
      <c r="B280" s="173" t="s">
        <v>244</v>
      </c>
      <c r="C280" s="173"/>
      <c r="D280" s="168"/>
      <c r="E280" s="168"/>
      <c r="F280" s="168"/>
      <c r="G280" s="168"/>
      <c r="H280" s="168"/>
      <c r="I280" s="168"/>
      <c r="J280" s="168"/>
      <c r="K280" s="168"/>
      <c r="L280" s="168"/>
      <c r="M280" s="168"/>
      <c r="N280" s="168"/>
      <c r="O280" s="168"/>
      <c r="P280" s="168"/>
      <c r="Q280" s="169"/>
    </row>
    <row r="281" spans="1:17" s="170" customFormat="1" ht="21">
      <c r="A281" s="166" t="s">
        <v>307</v>
      </c>
      <c r="B281" s="174" t="s">
        <v>343</v>
      </c>
      <c r="C281" s="173"/>
      <c r="D281" s="168"/>
      <c r="E281" s="168"/>
      <c r="F281" s="168"/>
      <c r="G281" s="168"/>
      <c r="H281" s="168"/>
      <c r="I281" s="168"/>
      <c r="J281" s="168"/>
      <c r="K281" s="168"/>
      <c r="L281" s="168"/>
      <c r="M281" s="168"/>
      <c r="N281" s="168"/>
      <c r="O281" s="168"/>
      <c r="P281" s="168"/>
      <c r="Q281" s="169"/>
    </row>
    <row r="282" spans="1:17" s="170" customFormat="1" ht="21">
      <c r="A282" s="166"/>
      <c r="B282" s="174" t="s">
        <v>344</v>
      </c>
      <c r="C282" s="173"/>
      <c r="D282" s="168"/>
      <c r="E282" s="168"/>
      <c r="F282" s="168"/>
      <c r="G282" s="168"/>
      <c r="H282" s="168"/>
      <c r="I282" s="168"/>
      <c r="J282" s="168"/>
      <c r="K282" s="168"/>
      <c r="L282" s="168"/>
      <c r="M282" s="168"/>
      <c r="N282" s="168"/>
      <c r="O282" s="168"/>
      <c r="P282" s="168"/>
      <c r="Q282" s="169"/>
    </row>
    <row r="283" spans="1:17" s="170" customFormat="1" ht="21">
      <c r="A283" s="166"/>
      <c r="B283" s="174" t="s">
        <v>345</v>
      </c>
      <c r="C283" s="173"/>
      <c r="D283" s="168"/>
      <c r="E283" s="168"/>
      <c r="F283" s="168"/>
      <c r="G283" s="168"/>
      <c r="H283" s="168"/>
      <c r="I283" s="168"/>
      <c r="J283" s="168"/>
      <c r="K283" s="168"/>
      <c r="L283" s="168"/>
      <c r="M283" s="168"/>
      <c r="N283" s="168"/>
      <c r="O283" s="168"/>
      <c r="P283" s="168"/>
      <c r="Q283" s="169"/>
    </row>
    <row r="284" spans="1:17" s="170" customFormat="1" ht="21">
      <c r="A284" s="166"/>
      <c r="B284" s="174" t="s">
        <v>346</v>
      </c>
      <c r="C284" s="173"/>
      <c r="D284" s="168"/>
      <c r="E284" s="168"/>
      <c r="F284" s="168"/>
      <c r="G284" s="168"/>
      <c r="H284" s="168"/>
      <c r="I284" s="168"/>
      <c r="J284" s="168"/>
      <c r="K284" s="168"/>
      <c r="L284" s="168"/>
      <c r="M284" s="168"/>
      <c r="N284" s="168"/>
      <c r="O284" s="168"/>
      <c r="P284" s="168"/>
      <c r="Q284" s="169"/>
    </row>
    <row r="285" spans="1:17" s="170" customFormat="1" ht="21">
      <c r="A285" s="166"/>
      <c r="B285" s="174" t="s">
        <v>347</v>
      </c>
      <c r="C285" s="173"/>
      <c r="D285" s="168"/>
      <c r="E285" s="168"/>
      <c r="F285" s="168"/>
      <c r="G285" s="168"/>
      <c r="H285" s="168"/>
      <c r="I285" s="168"/>
      <c r="J285" s="168"/>
      <c r="K285" s="168"/>
      <c r="L285" s="168"/>
      <c r="M285" s="168"/>
      <c r="N285" s="168"/>
      <c r="O285" s="168"/>
      <c r="P285" s="168"/>
      <c r="Q285" s="169"/>
    </row>
    <row r="286" spans="1:17" s="170" customFormat="1" ht="21">
      <c r="A286" s="166"/>
      <c r="B286" s="174" t="s">
        <v>348</v>
      </c>
      <c r="C286" s="173"/>
      <c r="D286" s="168"/>
      <c r="E286" s="168"/>
      <c r="F286" s="168"/>
      <c r="G286" s="168"/>
      <c r="H286" s="168"/>
      <c r="I286" s="168"/>
      <c r="J286" s="168"/>
      <c r="K286" s="168"/>
      <c r="L286" s="168"/>
      <c r="M286" s="168"/>
      <c r="N286" s="168"/>
      <c r="O286" s="168"/>
      <c r="P286" s="168"/>
      <c r="Q286" s="169"/>
    </row>
    <row r="287" spans="1:17" s="170" customFormat="1" ht="21">
      <c r="A287" s="166"/>
      <c r="B287" s="174" t="s">
        <v>349</v>
      </c>
      <c r="C287" s="173"/>
      <c r="D287" s="168"/>
      <c r="E287" s="168"/>
      <c r="F287" s="168"/>
      <c r="G287" s="168"/>
      <c r="H287" s="168"/>
      <c r="I287" s="168"/>
      <c r="J287" s="168"/>
      <c r="K287" s="168"/>
      <c r="L287" s="168"/>
      <c r="M287" s="168"/>
      <c r="N287" s="168"/>
      <c r="O287" s="168"/>
      <c r="P287" s="168"/>
      <c r="Q287" s="169"/>
    </row>
    <row r="288" spans="1:17" s="170" customFormat="1" ht="21">
      <c r="A288" s="166"/>
      <c r="B288" s="174" t="s">
        <v>350</v>
      </c>
      <c r="C288" s="173"/>
      <c r="D288" s="168"/>
      <c r="E288" s="168"/>
      <c r="F288" s="168"/>
      <c r="G288" s="168"/>
      <c r="H288" s="168"/>
      <c r="I288" s="168"/>
      <c r="J288" s="168"/>
      <c r="K288" s="168"/>
      <c r="L288" s="168"/>
      <c r="M288" s="168"/>
      <c r="N288" s="168"/>
      <c r="O288" s="168"/>
      <c r="P288" s="168"/>
      <c r="Q288" s="169"/>
    </row>
    <row r="289" spans="1:17" s="170" customFormat="1" ht="21">
      <c r="A289" s="175"/>
      <c r="B289" s="174" t="s">
        <v>351</v>
      </c>
      <c r="C289" s="173"/>
      <c r="D289" s="168"/>
      <c r="E289" s="168"/>
      <c r="F289" s="168"/>
      <c r="G289" s="168"/>
      <c r="H289" s="168"/>
      <c r="I289" s="168"/>
      <c r="J289" s="168"/>
      <c r="K289" s="168"/>
      <c r="L289" s="168"/>
      <c r="M289" s="168"/>
      <c r="N289" s="168"/>
      <c r="O289" s="168"/>
      <c r="P289" s="168"/>
      <c r="Q289" s="169"/>
    </row>
    <row r="290" spans="1:17" s="170" customFormat="1" ht="21">
      <c r="A290" s="166"/>
      <c r="B290" s="174" t="s">
        <v>352</v>
      </c>
      <c r="C290" s="173"/>
      <c r="D290" s="168"/>
      <c r="E290" s="168"/>
      <c r="F290" s="168"/>
      <c r="G290" s="168"/>
      <c r="H290" s="168"/>
      <c r="I290" s="168"/>
      <c r="J290" s="168"/>
      <c r="K290" s="168"/>
      <c r="L290" s="168"/>
      <c r="M290" s="168"/>
      <c r="N290" s="168"/>
      <c r="O290" s="168"/>
      <c r="P290" s="168"/>
      <c r="Q290" s="169"/>
    </row>
    <row r="291" spans="1:17" s="170" customFormat="1" ht="21">
      <c r="A291" s="166"/>
      <c r="B291" s="174" t="s">
        <v>353</v>
      </c>
      <c r="C291" s="173"/>
      <c r="D291" s="168"/>
      <c r="E291" s="168"/>
      <c r="F291" s="168"/>
      <c r="G291" s="168"/>
      <c r="H291" s="168"/>
      <c r="I291" s="168"/>
      <c r="J291" s="168"/>
      <c r="K291" s="168"/>
      <c r="L291" s="168"/>
      <c r="M291" s="168"/>
      <c r="N291" s="168"/>
      <c r="O291" s="168"/>
      <c r="P291" s="168"/>
      <c r="Q291" s="169"/>
    </row>
    <row r="292" spans="1:17" s="170" customFormat="1" ht="21">
      <c r="A292" s="166"/>
      <c r="B292" s="174" t="s">
        <v>354</v>
      </c>
      <c r="C292" s="173"/>
      <c r="D292" s="168"/>
      <c r="E292" s="168"/>
      <c r="F292" s="168"/>
      <c r="G292" s="168"/>
      <c r="H292" s="168"/>
      <c r="I292" s="168"/>
      <c r="J292" s="168"/>
      <c r="K292" s="168"/>
      <c r="L292" s="168"/>
      <c r="M292" s="168"/>
      <c r="N292" s="168"/>
      <c r="O292" s="168"/>
      <c r="P292" s="168"/>
      <c r="Q292" s="169"/>
    </row>
    <row r="293" spans="1:17" s="170" customFormat="1" ht="21">
      <c r="A293" s="166"/>
      <c r="B293" s="174" t="s">
        <v>355</v>
      </c>
      <c r="C293" s="173"/>
      <c r="D293" s="168"/>
      <c r="E293" s="168"/>
      <c r="F293" s="168"/>
      <c r="G293" s="168"/>
      <c r="H293" s="168"/>
      <c r="I293" s="168"/>
      <c r="J293" s="168"/>
      <c r="K293" s="168"/>
      <c r="L293" s="168"/>
      <c r="M293" s="168"/>
      <c r="N293" s="168"/>
      <c r="O293" s="168"/>
      <c r="P293" s="168"/>
      <c r="Q293" s="169"/>
    </row>
    <row r="294" spans="1:17" s="170" customFormat="1" ht="21">
      <c r="A294" s="166"/>
      <c r="B294" s="176" t="s">
        <v>372</v>
      </c>
      <c r="C294" s="173"/>
      <c r="D294" s="168"/>
      <c r="E294" s="168"/>
      <c r="F294" s="168"/>
      <c r="G294" s="168"/>
      <c r="H294" s="168"/>
      <c r="I294" s="168"/>
      <c r="J294" s="168"/>
      <c r="K294" s="168"/>
      <c r="L294" s="168"/>
      <c r="M294" s="168"/>
      <c r="N294" s="168"/>
      <c r="O294" s="168"/>
      <c r="P294" s="168"/>
      <c r="Q294" s="169"/>
    </row>
    <row r="295" spans="1:17" s="170" customFormat="1" ht="21">
      <c r="A295" s="166"/>
      <c r="B295" s="174" t="s">
        <v>356</v>
      </c>
      <c r="C295" s="173"/>
      <c r="D295" s="168"/>
      <c r="E295" s="168"/>
      <c r="F295" s="168"/>
      <c r="G295" s="168"/>
      <c r="H295" s="168"/>
      <c r="I295" s="168"/>
      <c r="J295" s="168"/>
      <c r="K295" s="168"/>
      <c r="L295" s="168"/>
      <c r="M295" s="168"/>
      <c r="N295" s="168"/>
      <c r="O295" s="168"/>
      <c r="P295" s="168"/>
      <c r="Q295" s="169"/>
    </row>
    <row r="296" spans="1:17" s="170" customFormat="1" ht="21">
      <c r="A296" s="166"/>
      <c r="B296" s="174" t="s">
        <v>357</v>
      </c>
      <c r="C296" s="173"/>
      <c r="D296" s="168"/>
      <c r="E296" s="168"/>
      <c r="F296" s="168"/>
      <c r="G296" s="168"/>
      <c r="H296" s="168"/>
      <c r="I296" s="168"/>
      <c r="J296" s="168"/>
      <c r="K296" s="168"/>
      <c r="L296" s="168"/>
      <c r="M296" s="168"/>
      <c r="N296" s="168"/>
      <c r="O296" s="168"/>
      <c r="P296" s="168"/>
      <c r="Q296" s="169"/>
    </row>
    <row r="297" spans="1:17" s="170" customFormat="1" ht="21">
      <c r="A297" s="166"/>
      <c r="B297" s="174" t="s">
        <v>358</v>
      </c>
      <c r="C297" s="173"/>
      <c r="D297" s="168"/>
      <c r="E297" s="168"/>
      <c r="F297" s="168"/>
      <c r="G297" s="168"/>
      <c r="H297" s="168"/>
      <c r="I297" s="168"/>
      <c r="J297" s="168"/>
      <c r="K297" s="168"/>
      <c r="L297" s="168"/>
      <c r="M297" s="168"/>
      <c r="N297" s="168"/>
      <c r="O297" s="168"/>
      <c r="P297" s="168"/>
      <c r="Q297" s="169"/>
    </row>
    <row r="298" spans="1:17" s="170" customFormat="1" ht="21">
      <c r="A298" s="166"/>
      <c r="B298" s="174" t="s">
        <v>359</v>
      </c>
      <c r="C298" s="173"/>
      <c r="D298" s="168"/>
      <c r="E298" s="168"/>
      <c r="F298" s="168"/>
      <c r="G298" s="168"/>
      <c r="H298" s="168"/>
      <c r="I298" s="168"/>
      <c r="J298" s="168"/>
      <c r="K298" s="168"/>
      <c r="L298" s="168"/>
      <c r="M298" s="168"/>
      <c r="N298" s="168"/>
      <c r="O298" s="168"/>
      <c r="P298" s="168"/>
      <c r="Q298" s="169"/>
    </row>
    <row r="299" spans="1:17" s="170" customFormat="1" ht="21">
      <c r="A299" s="166"/>
      <c r="B299" s="174" t="s">
        <v>360</v>
      </c>
      <c r="C299" s="173"/>
      <c r="D299" s="168"/>
      <c r="E299" s="168"/>
      <c r="F299" s="168"/>
      <c r="G299" s="168"/>
      <c r="H299" s="168"/>
      <c r="I299" s="168"/>
      <c r="J299" s="168"/>
      <c r="K299" s="168"/>
      <c r="L299" s="168"/>
      <c r="M299" s="168"/>
      <c r="N299" s="168"/>
      <c r="O299" s="168"/>
      <c r="P299" s="168"/>
      <c r="Q299" s="169"/>
    </row>
    <row r="300" spans="1:17" s="170" customFormat="1" ht="21">
      <c r="A300" s="166"/>
      <c r="B300" s="174" t="s">
        <v>361</v>
      </c>
      <c r="C300" s="173"/>
      <c r="D300" s="168"/>
      <c r="E300" s="168"/>
      <c r="F300" s="168"/>
      <c r="G300" s="168"/>
      <c r="H300" s="168"/>
      <c r="I300" s="168"/>
      <c r="J300" s="168"/>
      <c r="K300" s="168"/>
      <c r="L300" s="168"/>
      <c r="M300" s="168"/>
      <c r="N300" s="168"/>
      <c r="O300" s="168"/>
      <c r="P300" s="168"/>
      <c r="Q300" s="169"/>
    </row>
    <row r="301" spans="1:17" s="170" customFormat="1" ht="21">
      <c r="A301" s="166"/>
      <c r="B301" s="174" t="s">
        <v>362</v>
      </c>
      <c r="C301" s="173"/>
      <c r="D301" s="168"/>
      <c r="E301" s="168"/>
      <c r="F301" s="168"/>
      <c r="G301" s="168"/>
      <c r="H301" s="168"/>
      <c r="I301" s="168"/>
      <c r="J301" s="168"/>
      <c r="K301" s="168"/>
      <c r="L301" s="168"/>
      <c r="M301" s="168"/>
      <c r="N301" s="168"/>
      <c r="O301" s="168"/>
      <c r="P301" s="168"/>
      <c r="Q301" s="169"/>
    </row>
    <row r="302" spans="1:17" s="170" customFormat="1" ht="21">
      <c r="A302" s="166" t="s">
        <v>304</v>
      </c>
      <c r="B302" s="174" t="s">
        <v>363</v>
      </c>
      <c r="C302" s="173"/>
      <c r="D302" s="168"/>
      <c r="E302" s="168"/>
      <c r="F302" s="168"/>
      <c r="G302" s="168"/>
      <c r="H302" s="168"/>
      <c r="I302" s="168"/>
      <c r="J302" s="168"/>
      <c r="K302" s="168"/>
      <c r="L302" s="168"/>
      <c r="M302" s="168"/>
      <c r="N302" s="168"/>
      <c r="O302" s="168"/>
      <c r="P302" s="168"/>
      <c r="Q302" s="169"/>
    </row>
    <row r="303" spans="1:17" s="170" customFormat="1" ht="21">
      <c r="A303" s="166"/>
      <c r="B303" s="174" t="s">
        <v>409</v>
      </c>
      <c r="C303" s="173"/>
      <c r="D303" s="168"/>
      <c r="E303" s="168"/>
      <c r="F303" s="168"/>
      <c r="G303" s="168"/>
      <c r="H303" s="168"/>
      <c r="I303" s="168"/>
      <c r="J303" s="168"/>
      <c r="K303" s="168"/>
      <c r="L303" s="168"/>
      <c r="M303" s="168"/>
      <c r="N303" s="168"/>
      <c r="O303" s="168"/>
      <c r="P303" s="168"/>
      <c r="Q303" s="169"/>
    </row>
    <row r="304" spans="1:17" s="170" customFormat="1" ht="21">
      <c r="A304" s="166" t="s">
        <v>305</v>
      </c>
      <c r="B304" s="174" t="s">
        <v>380</v>
      </c>
      <c r="C304" s="173"/>
      <c r="D304" s="168"/>
      <c r="E304" s="168"/>
      <c r="F304" s="168"/>
      <c r="G304" s="168"/>
      <c r="H304" s="168"/>
      <c r="I304" s="168"/>
      <c r="J304" s="168"/>
      <c r="K304" s="168"/>
      <c r="L304" s="168"/>
      <c r="M304" s="168"/>
      <c r="N304" s="168"/>
      <c r="O304" s="168"/>
      <c r="P304" s="168"/>
      <c r="Q304" s="169"/>
    </row>
    <row r="305" spans="1:17" s="170" customFormat="1" ht="21">
      <c r="A305" s="166"/>
      <c r="B305" s="174" t="s">
        <v>381</v>
      </c>
      <c r="C305" s="173"/>
      <c r="D305" s="168"/>
      <c r="E305" s="168"/>
      <c r="F305" s="168"/>
      <c r="G305" s="168"/>
      <c r="H305" s="168"/>
      <c r="I305" s="168"/>
      <c r="J305" s="168"/>
      <c r="K305" s="168"/>
      <c r="L305" s="168"/>
      <c r="M305" s="168"/>
      <c r="N305" s="168"/>
      <c r="O305" s="168"/>
      <c r="P305" s="168"/>
      <c r="Q305" s="169"/>
    </row>
    <row r="306" spans="1:17" s="170" customFormat="1" ht="21">
      <c r="A306" s="166"/>
      <c r="B306" s="174" t="s">
        <v>382</v>
      </c>
      <c r="C306" s="173"/>
      <c r="D306" s="168"/>
      <c r="E306" s="168"/>
      <c r="F306" s="168"/>
      <c r="G306" s="168"/>
      <c r="H306" s="168"/>
      <c r="I306" s="168"/>
      <c r="J306" s="168"/>
      <c r="K306" s="168"/>
      <c r="L306" s="168"/>
      <c r="M306" s="168"/>
      <c r="N306" s="168"/>
      <c r="O306" s="168"/>
      <c r="P306" s="168"/>
      <c r="Q306" s="169"/>
    </row>
    <row r="307" spans="1:17" s="170" customFormat="1" ht="21">
      <c r="A307" s="166"/>
      <c r="B307" s="174" t="s">
        <v>383</v>
      </c>
      <c r="C307" s="173"/>
      <c r="D307" s="168"/>
      <c r="E307" s="168"/>
      <c r="F307" s="168"/>
      <c r="G307" s="168"/>
      <c r="H307" s="168"/>
      <c r="I307" s="168"/>
      <c r="J307" s="168"/>
      <c r="K307" s="168"/>
      <c r="L307" s="168"/>
      <c r="M307" s="168"/>
      <c r="N307" s="168"/>
      <c r="O307" s="168"/>
      <c r="P307" s="168"/>
      <c r="Q307" s="169"/>
    </row>
    <row r="308" spans="1:17" s="170" customFormat="1" ht="21">
      <c r="A308" s="166"/>
      <c r="B308" s="174" t="s">
        <v>384</v>
      </c>
      <c r="C308" s="173"/>
      <c r="D308" s="168"/>
      <c r="E308" s="168"/>
      <c r="F308" s="168"/>
      <c r="G308" s="168"/>
      <c r="H308" s="168"/>
      <c r="I308" s="168"/>
      <c r="J308" s="168"/>
      <c r="K308" s="168"/>
      <c r="L308" s="168"/>
      <c r="M308" s="168"/>
      <c r="N308" s="168"/>
      <c r="O308" s="168"/>
      <c r="P308" s="168"/>
      <c r="Q308" s="169"/>
    </row>
    <row r="309" spans="1:17" s="170" customFormat="1" ht="21">
      <c r="A309" s="166"/>
      <c r="B309" s="174" t="s">
        <v>385</v>
      </c>
      <c r="C309" s="173"/>
      <c r="D309" s="168"/>
      <c r="E309" s="168"/>
      <c r="F309" s="168"/>
      <c r="G309" s="168"/>
      <c r="H309" s="168"/>
      <c r="I309" s="168"/>
      <c r="J309" s="168"/>
      <c r="K309" s="168"/>
      <c r="L309" s="168"/>
      <c r="M309" s="168"/>
      <c r="N309" s="168"/>
      <c r="O309" s="168"/>
      <c r="P309" s="168"/>
      <c r="Q309" s="169"/>
    </row>
    <row r="310" spans="1:17" s="170" customFormat="1" ht="21">
      <c r="A310" s="166"/>
      <c r="B310" s="174" t="s">
        <v>386</v>
      </c>
      <c r="C310" s="173"/>
      <c r="D310" s="168"/>
      <c r="E310" s="168"/>
      <c r="F310" s="168"/>
      <c r="G310" s="168"/>
      <c r="H310" s="168"/>
      <c r="I310" s="168"/>
      <c r="J310" s="168"/>
      <c r="K310" s="168"/>
      <c r="L310" s="168"/>
      <c r="M310" s="168"/>
      <c r="N310" s="168"/>
      <c r="O310" s="168"/>
      <c r="P310" s="168"/>
      <c r="Q310" s="169"/>
    </row>
    <row r="311" spans="1:17" s="170" customFormat="1" ht="21">
      <c r="A311" s="166"/>
      <c r="B311" s="174" t="s">
        <v>387</v>
      </c>
      <c r="C311" s="173"/>
      <c r="D311" s="168"/>
      <c r="E311" s="168"/>
      <c r="F311" s="168"/>
      <c r="G311" s="168"/>
      <c r="H311" s="168"/>
      <c r="I311" s="168"/>
      <c r="J311" s="168"/>
      <c r="K311" s="168"/>
      <c r="L311" s="168"/>
      <c r="M311" s="168"/>
      <c r="N311" s="168"/>
      <c r="O311" s="168"/>
      <c r="P311" s="168"/>
      <c r="Q311" s="169"/>
    </row>
    <row r="312" spans="1:17" s="170" customFormat="1" ht="21">
      <c r="A312" s="166"/>
      <c r="B312" s="174" t="s">
        <v>388</v>
      </c>
      <c r="C312" s="173"/>
      <c r="D312" s="168"/>
      <c r="E312" s="168"/>
      <c r="F312" s="168"/>
      <c r="G312" s="168"/>
      <c r="H312" s="168"/>
      <c r="I312" s="168"/>
      <c r="J312" s="168"/>
      <c r="K312" s="168"/>
      <c r="L312" s="168"/>
      <c r="M312" s="168"/>
      <c r="N312" s="168"/>
      <c r="O312" s="168"/>
      <c r="P312" s="168"/>
      <c r="Q312" s="169"/>
    </row>
    <row r="313" spans="1:17" s="170" customFormat="1" ht="21">
      <c r="A313" s="166"/>
      <c r="B313" s="174" t="s">
        <v>389</v>
      </c>
      <c r="C313" s="173"/>
      <c r="D313" s="168"/>
      <c r="E313" s="168"/>
      <c r="F313" s="168"/>
      <c r="G313" s="168"/>
      <c r="H313" s="168"/>
      <c r="I313" s="168"/>
      <c r="J313" s="168"/>
      <c r="K313" s="168"/>
      <c r="L313" s="168"/>
      <c r="M313" s="168"/>
      <c r="N313" s="168"/>
      <c r="O313" s="168"/>
      <c r="P313" s="168"/>
      <c r="Q313" s="169"/>
    </row>
    <row r="314" spans="1:17" s="170" customFormat="1" ht="21">
      <c r="A314" s="166" t="s">
        <v>306</v>
      </c>
      <c r="B314" s="174" t="s">
        <v>390</v>
      </c>
      <c r="C314" s="173"/>
      <c r="D314" s="168"/>
      <c r="E314" s="168"/>
      <c r="F314" s="168"/>
      <c r="G314" s="168"/>
      <c r="H314" s="168"/>
      <c r="I314" s="168"/>
      <c r="J314" s="168"/>
      <c r="K314" s="168"/>
      <c r="L314" s="168"/>
      <c r="M314" s="168"/>
      <c r="N314" s="168"/>
      <c r="O314" s="168"/>
      <c r="P314" s="168"/>
      <c r="Q314" s="169"/>
    </row>
    <row r="315" spans="1:17" s="170" customFormat="1" ht="21">
      <c r="A315" s="166"/>
      <c r="B315" s="174" t="s">
        <v>391</v>
      </c>
      <c r="C315" s="173"/>
      <c r="D315" s="168"/>
      <c r="E315" s="168"/>
      <c r="F315" s="168"/>
      <c r="G315" s="168"/>
      <c r="H315" s="168"/>
      <c r="I315" s="168"/>
      <c r="J315" s="168"/>
      <c r="K315" s="168"/>
      <c r="L315" s="168"/>
      <c r="M315" s="168"/>
      <c r="N315" s="168"/>
      <c r="O315" s="168"/>
      <c r="P315" s="168"/>
      <c r="Q315" s="169"/>
    </row>
    <row r="316" spans="1:17" s="170" customFormat="1" ht="21">
      <c r="A316" s="166"/>
      <c r="B316" s="174" t="s">
        <v>392</v>
      </c>
      <c r="C316" s="173"/>
      <c r="D316" s="168"/>
      <c r="E316" s="168"/>
      <c r="F316" s="168"/>
      <c r="G316" s="168"/>
      <c r="H316" s="168"/>
      <c r="I316" s="168"/>
      <c r="J316" s="168"/>
      <c r="K316" s="168"/>
      <c r="L316" s="168"/>
      <c r="M316" s="168"/>
      <c r="N316" s="168"/>
      <c r="O316" s="168"/>
      <c r="P316" s="168"/>
      <c r="Q316" s="169"/>
    </row>
    <row r="317" spans="1:17" s="170" customFormat="1" ht="21">
      <c r="A317" s="166"/>
      <c r="B317" s="174" t="s">
        <v>393</v>
      </c>
      <c r="C317" s="173"/>
      <c r="D317" s="168"/>
      <c r="E317" s="168"/>
      <c r="F317" s="168"/>
      <c r="G317" s="168"/>
      <c r="H317" s="168"/>
      <c r="I317" s="168"/>
      <c r="J317" s="168"/>
      <c r="K317" s="168"/>
      <c r="L317" s="168"/>
      <c r="M317" s="168"/>
      <c r="N317" s="168"/>
      <c r="O317" s="168"/>
      <c r="P317" s="168"/>
      <c r="Q317" s="169"/>
    </row>
    <row r="318" spans="1:17" s="170" customFormat="1" ht="21">
      <c r="A318" s="166"/>
      <c r="B318" s="174" t="s">
        <v>394</v>
      </c>
      <c r="C318" s="173"/>
      <c r="D318" s="168"/>
      <c r="E318" s="168"/>
      <c r="F318" s="168"/>
      <c r="G318" s="168"/>
      <c r="H318" s="168"/>
      <c r="I318" s="168"/>
      <c r="J318" s="168"/>
      <c r="K318" s="168"/>
      <c r="L318" s="168"/>
      <c r="M318" s="168"/>
      <c r="N318" s="168"/>
      <c r="O318" s="168"/>
      <c r="P318" s="168"/>
      <c r="Q318" s="169"/>
    </row>
    <row r="319" spans="1:17" s="170" customFormat="1" ht="21">
      <c r="A319" s="166"/>
      <c r="B319" s="174" t="s">
        <v>395</v>
      </c>
      <c r="C319" s="173"/>
      <c r="D319" s="168"/>
      <c r="E319" s="168"/>
      <c r="F319" s="168"/>
      <c r="G319" s="168"/>
      <c r="H319" s="168"/>
      <c r="I319" s="168"/>
      <c r="J319" s="168"/>
      <c r="K319" s="168"/>
      <c r="L319" s="168"/>
      <c r="M319" s="168"/>
      <c r="N319" s="168"/>
      <c r="O319" s="168"/>
      <c r="P319" s="168"/>
      <c r="Q319" s="169"/>
    </row>
    <row r="320" spans="1:17" s="170" customFormat="1" ht="21">
      <c r="A320" s="166"/>
      <c r="B320" s="174" t="s">
        <v>396</v>
      </c>
      <c r="C320" s="173"/>
      <c r="D320" s="168"/>
      <c r="E320" s="168"/>
      <c r="F320" s="168"/>
      <c r="G320" s="168"/>
      <c r="H320" s="168"/>
      <c r="I320" s="168"/>
      <c r="J320" s="168"/>
      <c r="K320" s="168"/>
      <c r="L320" s="168"/>
      <c r="M320" s="168"/>
      <c r="N320" s="168"/>
      <c r="O320" s="168"/>
      <c r="P320" s="168"/>
      <c r="Q320" s="169"/>
    </row>
    <row r="321" spans="1:17" s="170" customFormat="1" ht="21">
      <c r="A321" s="166"/>
      <c r="B321" s="174" t="s">
        <v>397</v>
      </c>
      <c r="C321" s="173"/>
      <c r="D321" s="168"/>
      <c r="E321" s="168"/>
      <c r="F321" s="168"/>
      <c r="G321" s="168"/>
      <c r="H321" s="168"/>
      <c r="I321" s="168"/>
      <c r="J321" s="168"/>
      <c r="K321" s="168"/>
      <c r="L321" s="168"/>
      <c r="M321" s="168"/>
      <c r="N321" s="168"/>
      <c r="O321" s="168"/>
      <c r="P321" s="168"/>
      <c r="Q321" s="169"/>
    </row>
    <row r="322" spans="1:17" s="170" customFormat="1" ht="21">
      <c r="A322" s="166"/>
      <c r="B322" s="174" t="s">
        <v>398</v>
      </c>
      <c r="C322" s="173"/>
      <c r="D322" s="168"/>
      <c r="E322" s="168"/>
      <c r="F322" s="168"/>
      <c r="G322" s="168"/>
      <c r="H322" s="168"/>
      <c r="I322" s="168"/>
      <c r="J322" s="168"/>
      <c r="K322" s="168"/>
      <c r="L322" s="168"/>
      <c r="M322" s="168"/>
      <c r="N322" s="168"/>
      <c r="O322" s="168"/>
      <c r="P322" s="168"/>
      <c r="Q322" s="169"/>
    </row>
    <row r="323" spans="1:17" s="170" customFormat="1" ht="21">
      <c r="A323" s="166"/>
      <c r="B323" s="174" t="s">
        <v>399</v>
      </c>
      <c r="C323" s="173"/>
      <c r="D323" s="168"/>
      <c r="E323" s="168"/>
      <c r="F323" s="168"/>
      <c r="G323" s="168"/>
      <c r="H323" s="168"/>
      <c r="I323" s="168"/>
      <c r="J323" s="168"/>
      <c r="K323" s="168"/>
      <c r="L323" s="168"/>
      <c r="M323" s="168"/>
      <c r="N323" s="168"/>
      <c r="O323" s="168"/>
      <c r="P323" s="168"/>
      <c r="Q323" s="169"/>
    </row>
    <row r="324" spans="1:17" s="170" customFormat="1" ht="21">
      <c r="A324" s="166"/>
      <c r="B324" s="174" t="s">
        <v>400</v>
      </c>
      <c r="C324" s="173"/>
      <c r="D324" s="168"/>
      <c r="E324" s="168"/>
      <c r="F324" s="168"/>
      <c r="G324" s="168"/>
      <c r="H324" s="168"/>
      <c r="I324" s="168"/>
      <c r="J324" s="168"/>
      <c r="K324" s="168"/>
      <c r="L324" s="168"/>
      <c r="M324" s="168"/>
      <c r="N324" s="168"/>
      <c r="O324" s="168"/>
      <c r="P324" s="168"/>
      <c r="Q324" s="169"/>
    </row>
    <row r="325" spans="1:17" s="170" customFormat="1" ht="21">
      <c r="A325" s="166"/>
      <c r="B325" s="174" t="s">
        <v>401</v>
      </c>
      <c r="C325" s="173"/>
      <c r="D325" s="168"/>
      <c r="E325" s="168"/>
      <c r="F325" s="168"/>
      <c r="G325" s="168"/>
      <c r="H325" s="168"/>
      <c r="I325" s="168"/>
      <c r="J325" s="168"/>
      <c r="K325" s="168"/>
      <c r="L325" s="168"/>
      <c r="M325" s="168"/>
      <c r="N325" s="168"/>
      <c r="O325" s="168"/>
      <c r="P325" s="168"/>
      <c r="Q325" s="169"/>
    </row>
    <row r="326" spans="1:17">
      <c r="A326" s="128"/>
      <c r="B326" s="125"/>
      <c r="C326" s="129"/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</row>
    <row r="327" spans="1:17" s="170" customFormat="1" ht="21">
      <c r="A327" s="166"/>
      <c r="B327" s="173" t="s">
        <v>245</v>
      </c>
      <c r="C327" s="168"/>
      <c r="D327" s="168"/>
      <c r="E327" s="168"/>
      <c r="F327" s="168"/>
      <c r="G327" s="168"/>
      <c r="H327" s="168"/>
      <c r="I327" s="168"/>
      <c r="J327" s="168"/>
      <c r="K327" s="168"/>
      <c r="L327" s="168"/>
      <c r="M327" s="168"/>
      <c r="N327" s="168"/>
      <c r="O327" s="168"/>
      <c r="P327" s="168"/>
      <c r="Q327" s="169"/>
    </row>
    <row r="328" spans="1:17" s="170" customFormat="1" ht="21">
      <c r="A328" s="166"/>
      <c r="B328" s="171" t="s">
        <v>246</v>
      </c>
      <c r="C328" s="168"/>
      <c r="D328" s="168"/>
      <c r="E328" s="168"/>
      <c r="F328" s="168"/>
      <c r="G328" s="168"/>
      <c r="H328" s="168"/>
      <c r="I328" s="168"/>
      <c r="J328" s="168"/>
      <c r="K328" s="168"/>
      <c r="L328" s="168"/>
      <c r="M328" s="168"/>
      <c r="N328" s="168"/>
      <c r="O328" s="168"/>
      <c r="P328" s="168"/>
      <c r="Q328" s="169"/>
    </row>
    <row r="329" spans="1:17" s="170" customFormat="1" ht="21">
      <c r="A329" s="166"/>
      <c r="B329" s="171" t="s">
        <v>247</v>
      </c>
      <c r="C329" s="168"/>
      <c r="D329" s="168"/>
      <c r="E329" s="168"/>
      <c r="F329" s="168"/>
      <c r="G329" s="168"/>
      <c r="H329" s="168"/>
      <c r="I329" s="168"/>
      <c r="J329" s="168"/>
      <c r="K329" s="168"/>
      <c r="L329" s="168"/>
      <c r="M329" s="168"/>
      <c r="N329" s="168"/>
      <c r="O329" s="168"/>
      <c r="P329" s="168"/>
      <c r="Q329" s="169"/>
    </row>
    <row r="330" spans="1:17" s="170" customFormat="1" ht="21">
      <c r="A330" s="166"/>
      <c r="B330" s="171" t="s">
        <v>248</v>
      </c>
      <c r="C330" s="168"/>
      <c r="D330" s="168"/>
      <c r="E330" s="168"/>
      <c r="F330" s="168"/>
      <c r="G330" s="168"/>
      <c r="H330" s="168"/>
      <c r="I330" s="168"/>
      <c r="J330" s="168"/>
      <c r="K330" s="168"/>
      <c r="L330" s="168"/>
      <c r="M330" s="168"/>
      <c r="N330" s="168"/>
      <c r="O330" s="168"/>
      <c r="P330" s="168"/>
      <c r="Q330" s="169"/>
    </row>
    <row r="331" spans="1:17" s="170" customFormat="1" ht="21">
      <c r="A331" s="166"/>
      <c r="B331" s="171" t="s">
        <v>249</v>
      </c>
      <c r="C331" s="168"/>
      <c r="D331" s="168"/>
      <c r="E331" s="168"/>
      <c r="F331" s="168"/>
      <c r="G331" s="168"/>
      <c r="H331" s="168"/>
      <c r="I331" s="168"/>
      <c r="J331" s="168"/>
      <c r="K331" s="168"/>
      <c r="L331" s="168"/>
      <c r="M331" s="168"/>
      <c r="N331" s="168"/>
      <c r="O331" s="168"/>
      <c r="P331" s="168"/>
      <c r="Q331" s="169"/>
    </row>
    <row r="332" spans="1:17" s="170" customFormat="1" ht="21">
      <c r="A332" s="166"/>
      <c r="B332" s="171" t="s">
        <v>250</v>
      </c>
      <c r="C332" s="168"/>
      <c r="D332" s="168"/>
      <c r="E332" s="168"/>
      <c r="F332" s="168"/>
      <c r="G332" s="168"/>
      <c r="H332" s="168"/>
      <c r="I332" s="168"/>
      <c r="J332" s="168"/>
      <c r="K332" s="168"/>
      <c r="L332" s="168"/>
      <c r="M332" s="168"/>
      <c r="N332" s="168"/>
      <c r="O332" s="168"/>
      <c r="P332" s="168"/>
      <c r="Q332" s="169"/>
    </row>
    <row r="333" spans="1:17" s="170" customFormat="1" ht="21">
      <c r="A333" s="166"/>
      <c r="B333" s="171" t="s">
        <v>251</v>
      </c>
      <c r="C333" s="168"/>
      <c r="D333" s="168"/>
      <c r="E333" s="168"/>
      <c r="F333" s="168"/>
      <c r="G333" s="168"/>
      <c r="H333" s="168"/>
      <c r="I333" s="168"/>
      <c r="J333" s="168"/>
      <c r="K333" s="168"/>
      <c r="L333" s="168"/>
      <c r="M333" s="168"/>
      <c r="N333" s="168"/>
      <c r="O333" s="168"/>
      <c r="P333" s="168"/>
      <c r="Q333" s="169"/>
    </row>
    <row r="334" spans="1:17" s="170" customFormat="1" ht="21">
      <c r="A334" s="166"/>
      <c r="B334" s="171" t="s">
        <v>252</v>
      </c>
      <c r="C334" s="168"/>
      <c r="D334" s="168"/>
      <c r="E334" s="168"/>
      <c r="F334" s="168"/>
      <c r="G334" s="168"/>
      <c r="H334" s="168"/>
      <c r="I334" s="168"/>
      <c r="J334" s="168"/>
      <c r="K334" s="168"/>
      <c r="L334" s="168"/>
      <c r="M334" s="168"/>
      <c r="N334" s="168"/>
      <c r="O334" s="168"/>
      <c r="P334" s="168"/>
      <c r="Q334" s="169"/>
    </row>
    <row r="335" spans="1:17" s="170" customFormat="1" ht="21">
      <c r="A335" s="166"/>
      <c r="B335" s="171" t="s">
        <v>253</v>
      </c>
      <c r="C335" s="168"/>
      <c r="D335" s="168"/>
      <c r="E335" s="168"/>
      <c r="F335" s="168"/>
      <c r="G335" s="168"/>
      <c r="H335" s="168"/>
      <c r="I335" s="168"/>
      <c r="J335" s="168"/>
      <c r="K335" s="168"/>
      <c r="L335" s="168"/>
      <c r="M335" s="168"/>
      <c r="N335" s="168"/>
      <c r="O335" s="168"/>
      <c r="P335" s="168"/>
      <c r="Q335" s="169"/>
    </row>
    <row r="336" spans="1:17" s="170" customFormat="1" ht="21">
      <c r="A336" s="166"/>
      <c r="B336" s="171" t="s">
        <v>254</v>
      </c>
      <c r="C336" s="168"/>
      <c r="D336" s="168"/>
      <c r="E336" s="168"/>
      <c r="F336" s="168"/>
      <c r="G336" s="168"/>
      <c r="H336" s="168"/>
      <c r="I336" s="168"/>
      <c r="J336" s="168"/>
      <c r="K336" s="168"/>
      <c r="L336" s="168"/>
      <c r="M336" s="168"/>
      <c r="N336" s="168"/>
      <c r="O336" s="168"/>
      <c r="P336" s="168"/>
      <c r="Q336" s="169"/>
    </row>
    <row r="337" spans="1:17" s="170" customFormat="1" ht="21">
      <c r="A337" s="166"/>
      <c r="B337" s="171" t="s">
        <v>255</v>
      </c>
      <c r="C337" s="168"/>
      <c r="D337" s="168"/>
      <c r="E337" s="168"/>
      <c r="F337" s="168"/>
      <c r="G337" s="168"/>
      <c r="H337" s="168"/>
      <c r="I337" s="168"/>
      <c r="J337" s="168"/>
      <c r="K337" s="168"/>
      <c r="L337" s="168"/>
      <c r="M337" s="168"/>
      <c r="N337" s="168"/>
      <c r="O337" s="168"/>
      <c r="P337" s="168"/>
      <c r="Q337" s="169"/>
    </row>
    <row r="338" spans="1:17" s="170" customFormat="1" ht="21">
      <c r="A338" s="166"/>
      <c r="B338" s="171" t="s">
        <v>256</v>
      </c>
      <c r="C338" s="168"/>
      <c r="D338" s="168"/>
      <c r="E338" s="168"/>
      <c r="F338" s="168"/>
      <c r="G338" s="168"/>
      <c r="H338" s="168"/>
      <c r="I338" s="168"/>
      <c r="J338" s="168"/>
      <c r="K338" s="168"/>
      <c r="L338" s="168"/>
      <c r="M338" s="168"/>
      <c r="N338" s="168"/>
      <c r="O338" s="168"/>
      <c r="P338" s="168"/>
      <c r="Q338" s="169"/>
    </row>
    <row r="339" spans="1:17" s="170" customFormat="1" ht="21">
      <c r="A339" s="166"/>
      <c r="B339" s="171" t="s">
        <v>257</v>
      </c>
      <c r="C339" s="168"/>
      <c r="D339" s="168"/>
      <c r="E339" s="168"/>
      <c r="F339" s="168"/>
      <c r="G339" s="168"/>
      <c r="H339" s="168"/>
      <c r="I339" s="168"/>
      <c r="J339" s="168"/>
      <c r="K339" s="168"/>
      <c r="L339" s="168"/>
      <c r="M339" s="168"/>
      <c r="N339" s="168"/>
      <c r="O339" s="168"/>
      <c r="P339" s="168"/>
      <c r="Q339" s="169"/>
    </row>
    <row r="340" spans="1:17" s="170" customFormat="1" ht="21">
      <c r="A340" s="166"/>
      <c r="B340" s="171" t="s">
        <v>258</v>
      </c>
      <c r="C340" s="168"/>
      <c r="D340" s="168"/>
      <c r="E340" s="168"/>
      <c r="F340" s="168"/>
      <c r="G340" s="168"/>
      <c r="H340" s="168"/>
      <c r="I340" s="168"/>
      <c r="J340" s="168"/>
      <c r="K340" s="168"/>
      <c r="L340" s="168"/>
      <c r="M340" s="168"/>
      <c r="N340" s="168"/>
      <c r="O340" s="168"/>
      <c r="P340" s="168"/>
      <c r="Q340" s="169"/>
    </row>
    <row r="341" spans="1:17" s="170" customFormat="1" ht="21">
      <c r="A341" s="166"/>
      <c r="B341" s="171" t="s">
        <v>259</v>
      </c>
      <c r="C341" s="177"/>
      <c r="D341" s="177"/>
      <c r="E341" s="177"/>
      <c r="F341" s="178"/>
      <c r="Q341" s="169"/>
    </row>
    <row r="342" spans="1:17" s="170" customFormat="1" ht="21">
      <c r="B342" s="171" t="s">
        <v>260</v>
      </c>
      <c r="Q342" s="169"/>
    </row>
    <row r="343" spans="1:17" s="170" customFormat="1" ht="21">
      <c r="B343" s="171" t="s">
        <v>261</v>
      </c>
      <c r="Q343" s="169"/>
    </row>
    <row r="344" spans="1:17" s="170" customFormat="1" ht="21">
      <c r="B344" s="173" t="s">
        <v>262</v>
      </c>
      <c r="Q344" s="169"/>
    </row>
    <row r="345" spans="1:17" s="170" customFormat="1" ht="21">
      <c r="Q345" s="169"/>
    </row>
    <row r="346" spans="1:17" s="170" customFormat="1" ht="21">
      <c r="B346" s="173" t="s">
        <v>160</v>
      </c>
      <c r="Q346" s="169"/>
    </row>
    <row r="347" spans="1:17" s="170" customFormat="1" ht="21">
      <c r="B347" s="171" t="s">
        <v>308</v>
      </c>
      <c r="Q347" s="169"/>
    </row>
    <row r="348" spans="1:17" s="170" customFormat="1" ht="21">
      <c r="B348" s="171" t="s">
        <v>309</v>
      </c>
      <c r="Q348" s="169"/>
    </row>
    <row r="349" spans="1:17" s="170" customFormat="1" ht="21">
      <c r="B349" s="171" t="s">
        <v>310</v>
      </c>
      <c r="Q349" s="169"/>
    </row>
    <row r="350" spans="1:17" s="170" customFormat="1" ht="21">
      <c r="B350" s="171" t="s">
        <v>311</v>
      </c>
      <c r="Q350" s="169"/>
    </row>
    <row r="351" spans="1:17" s="170" customFormat="1" ht="21">
      <c r="B351" s="171" t="s">
        <v>312</v>
      </c>
      <c r="Q351" s="169"/>
    </row>
    <row r="352" spans="1:17" s="170" customFormat="1" ht="21">
      <c r="B352" s="171" t="s">
        <v>313</v>
      </c>
      <c r="Q352" s="169"/>
    </row>
    <row r="353" spans="2:17" s="170" customFormat="1" ht="21">
      <c r="B353" s="173" t="s">
        <v>315</v>
      </c>
      <c r="Q353" s="169"/>
    </row>
    <row r="354" spans="2:17" s="170" customFormat="1" ht="21">
      <c r="B354" s="173" t="s">
        <v>314</v>
      </c>
      <c r="Q354" s="169"/>
    </row>
    <row r="355" spans="2:17" s="170" customFormat="1" ht="21">
      <c r="Q355" s="169"/>
    </row>
    <row r="356" spans="2:17" s="170" customFormat="1" ht="21">
      <c r="Q356" s="169"/>
    </row>
    <row r="357" spans="2:17" s="170" customFormat="1" ht="21">
      <c r="Q357" s="169"/>
    </row>
    <row r="358" spans="2:17" s="170" customFormat="1" ht="21">
      <c r="Q358" s="169"/>
    </row>
    <row r="359" spans="2:17" s="170" customFormat="1" ht="21">
      <c r="Q359" s="169"/>
    </row>
    <row r="360" spans="2:17" s="170" customFormat="1" ht="21">
      <c r="Q360" s="169"/>
    </row>
    <row r="361" spans="2:17" s="170" customFormat="1" ht="21">
      <c r="Q361" s="169"/>
    </row>
    <row r="362" spans="2:17" s="170" customFormat="1" ht="21">
      <c r="Q362" s="169"/>
    </row>
    <row r="363" spans="2:17" s="170" customFormat="1" ht="21">
      <c r="Q363" s="169"/>
    </row>
  </sheetData>
  <dataConsolidate>
    <dataRefs count="1">
      <dataRef ref="B107" sheet="ฟอร์ม-โครงการ-กิจกรรม"/>
    </dataRefs>
  </dataConsolidate>
  <mergeCells count="511">
    <mergeCell ref="B79:C79"/>
    <mergeCell ref="D79:E79"/>
    <mergeCell ref="F79:G79"/>
    <mergeCell ref="H79:I79"/>
    <mergeCell ref="J79:K79"/>
    <mergeCell ref="L79:M79"/>
    <mergeCell ref="F76:G76"/>
    <mergeCell ref="H73:I73"/>
    <mergeCell ref="F78:G78"/>
    <mergeCell ref="H78:I78"/>
    <mergeCell ref="D73:E73"/>
    <mergeCell ref="D74:E74"/>
    <mergeCell ref="H76:I76"/>
    <mergeCell ref="J76:K76"/>
    <mergeCell ref="B73:C73"/>
    <mergeCell ref="B74:C74"/>
    <mergeCell ref="B75:C75"/>
    <mergeCell ref="D76:E76"/>
    <mergeCell ref="B78:C78"/>
    <mergeCell ref="D78:E78"/>
    <mergeCell ref="L76:M76"/>
    <mergeCell ref="F73:G73"/>
    <mergeCell ref="F74:G74"/>
    <mergeCell ref="F75:G75"/>
    <mergeCell ref="F83:H83"/>
    <mergeCell ref="I83:K83"/>
    <mergeCell ref="L83:N83"/>
    <mergeCell ref="B80:C80"/>
    <mergeCell ref="D80:E80"/>
    <mergeCell ref="F80:G80"/>
    <mergeCell ref="H80:I80"/>
    <mergeCell ref="J80:K80"/>
    <mergeCell ref="L80:M80"/>
    <mergeCell ref="C83:E83"/>
    <mergeCell ref="C23:I23"/>
    <mergeCell ref="B36:P36"/>
    <mergeCell ref="B37:P37"/>
    <mergeCell ref="B38:P38"/>
    <mergeCell ref="B77:C77"/>
    <mergeCell ref="D77:E77"/>
    <mergeCell ref="F77:G77"/>
    <mergeCell ref="H77:I77"/>
    <mergeCell ref="J77:K77"/>
    <mergeCell ref="L77:M77"/>
    <mergeCell ref="J73:K73"/>
    <mergeCell ref="L73:M73"/>
    <mergeCell ref="H74:I74"/>
    <mergeCell ref="J74:K74"/>
    <mergeCell ref="L74:M74"/>
    <mergeCell ref="H75:I75"/>
    <mergeCell ref="B76:C76"/>
    <mergeCell ref="I56:J56"/>
    <mergeCell ref="E57:F57"/>
    <mergeCell ref="C64:N64"/>
    <mergeCell ref="C65:N65"/>
    <mergeCell ref="K56:L56"/>
    <mergeCell ref="I58:J58"/>
    <mergeCell ref="K58:L58"/>
    <mergeCell ref="O113:P113"/>
    <mergeCell ref="O114:P114"/>
    <mergeCell ref="O115:P115"/>
    <mergeCell ref="J119:L119"/>
    <mergeCell ref="J118:L118"/>
    <mergeCell ref="D75:E75"/>
    <mergeCell ref="J75:K75"/>
    <mergeCell ref="L75:M75"/>
    <mergeCell ref="O116:P116"/>
    <mergeCell ref="O117:P117"/>
    <mergeCell ref="O118:P118"/>
    <mergeCell ref="O119:P119"/>
    <mergeCell ref="M100:N100"/>
    <mergeCell ref="O100:P100"/>
    <mergeCell ref="G100:I100"/>
    <mergeCell ref="O99:P99"/>
    <mergeCell ref="O101:P101"/>
    <mergeCell ref="D104:F104"/>
    <mergeCell ref="B96:P96"/>
    <mergeCell ref="M99:N99"/>
    <mergeCell ref="B97:C99"/>
    <mergeCell ref="J78:K78"/>
    <mergeCell ref="L78:M78"/>
    <mergeCell ref="B83:B84"/>
    <mergeCell ref="J177:L177"/>
    <mergeCell ref="O177:P177"/>
    <mergeCell ref="O180:P180"/>
    <mergeCell ref="M179:N179"/>
    <mergeCell ref="O179:P179"/>
    <mergeCell ref="D184:F184"/>
    <mergeCell ref="G184:I184"/>
    <mergeCell ref="D182:F182"/>
    <mergeCell ref="G182:I182"/>
    <mergeCell ref="J182:L182"/>
    <mergeCell ref="O178:P178"/>
    <mergeCell ref="M177:N177"/>
    <mergeCell ref="M182:N182"/>
    <mergeCell ref="O182:P182"/>
    <mergeCell ref="M180:N180"/>
    <mergeCell ref="D179:F179"/>
    <mergeCell ref="G179:I179"/>
    <mergeCell ref="J179:L179"/>
    <mergeCell ref="D178:F178"/>
    <mergeCell ref="G178:I178"/>
    <mergeCell ref="J178:L178"/>
    <mergeCell ref="M178:N178"/>
    <mergeCell ref="O112:P112"/>
    <mergeCell ref="B179:C179"/>
    <mergeCell ref="O188:P188"/>
    <mergeCell ref="B188:C188"/>
    <mergeCell ref="D188:F188"/>
    <mergeCell ref="G188:I188"/>
    <mergeCell ref="J188:L188"/>
    <mergeCell ref="M188:N188"/>
    <mergeCell ref="M189:N189"/>
    <mergeCell ref="O189:P189"/>
    <mergeCell ref="M183:N183"/>
    <mergeCell ref="O183:P183"/>
    <mergeCell ref="M181:N181"/>
    <mergeCell ref="G185:I185"/>
    <mergeCell ref="J185:L185"/>
    <mergeCell ref="M185:N185"/>
    <mergeCell ref="O184:P184"/>
    <mergeCell ref="O181:P181"/>
    <mergeCell ref="B182:C182"/>
    <mergeCell ref="B186:C186"/>
    <mergeCell ref="B183:C183"/>
    <mergeCell ref="B184:C184"/>
    <mergeCell ref="B185:C185"/>
    <mergeCell ref="B187:C187"/>
    <mergeCell ref="B190:C190"/>
    <mergeCell ref="D190:F190"/>
    <mergeCell ref="G190:I190"/>
    <mergeCell ref="J190:L190"/>
    <mergeCell ref="M190:N190"/>
    <mergeCell ref="O190:P190"/>
    <mergeCell ref="O175:P175"/>
    <mergeCell ref="M174:N174"/>
    <mergeCell ref="O173:P173"/>
    <mergeCell ref="M175:N175"/>
    <mergeCell ref="M187:N187"/>
    <mergeCell ref="O187:P187"/>
    <mergeCell ref="O185:P185"/>
    <mergeCell ref="D186:F186"/>
    <mergeCell ref="G186:I186"/>
    <mergeCell ref="J186:L186"/>
    <mergeCell ref="G183:I183"/>
    <mergeCell ref="J183:L183"/>
    <mergeCell ref="J184:L184"/>
    <mergeCell ref="M184:N184"/>
    <mergeCell ref="D183:F183"/>
    <mergeCell ref="M186:N186"/>
    <mergeCell ref="O186:P186"/>
    <mergeCell ref="D185:F185"/>
    <mergeCell ref="C138:N138"/>
    <mergeCell ref="C139:N139"/>
    <mergeCell ref="C140:N140"/>
    <mergeCell ref="C141:N141"/>
    <mergeCell ref="C142:N142"/>
    <mergeCell ref="B143:P143"/>
    <mergeCell ref="B144:C146"/>
    <mergeCell ref="D146:E146"/>
    <mergeCell ref="F146:G146"/>
    <mergeCell ref="D144:I144"/>
    <mergeCell ref="B147:C147"/>
    <mergeCell ref="D147:E147"/>
    <mergeCell ref="F147:G147"/>
    <mergeCell ref="H145:I145"/>
    <mergeCell ref="H146:I146"/>
    <mergeCell ref="H147:I147"/>
    <mergeCell ref="J147:K147"/>
    <mergeCell ref="L147:M147"/>
    <mergeCell ref="D148:E148"/>
    <mergeCell ref="F148:G148"/>
    <mergeCell ref="H148:I148"/>
    <mergeCell ref="J148:K148"/>
    <mergeCell ref="L148:M148"/>
    <mergeCell ref="J144:K146"/>
    <mergeCell ref="L144:M146"/>
    <mergeCell ref="D145:E145"/>
    <mergeCell ref="F145:G145"/>
    <mergeCell ref="B148:C148"/>
    <mergeCell ref="O120:P120"/>
    <mergeCell ref="M119:N119"/>
    <mergeCell ref="M120:N120"/>
    <mergeCell ref="O109:P109"/>
    <mergeCell ref="O110:P110"/>
    <mergeCell ref="J110:L110"/>
    <mergeCell ref="G113:I113"/>
    <mergeCell ref="M114:N114"/>
    <mergeCell ref="G110:I110"/>
    <mergeCell ref="J113:L113"/>
    <mergeCell ref="G114:I114"/>
    <mergeCell ref="G115:I115"/>
    <mergeCell ref="J115:L115"/>
    <mergeCell ref="G116:I116"/>
    <mergeCell ref="M115:N115"/>
    <mergeCell ref="M118:N118"/>
    <mergeCell ref="M116:N116"/>
    <mergeCell ref="M117:N117"/>
    <mergeCell ref="G120:I120"/>
    <mergeCell ref="J120:L120"/>
    <mergeCell ref="J116:L116"/>
    <mergeCell ref="M112:N112"/>
    <mergeCell ref="G118:I118"/>
    <mergeCell ref="O111:P111"/>
    <mergeCell ref="B100:C100"/>
    <mergeCell ref="J100:L100"/>
    <mergeCell ref="J99:L99"/>
    <mergeCell ref="G99:I99"/>
    <mergeCell ref="D99:F99"/>
    <mergeCell ref="D98:P98"/>
    <mergeCell ref="D97:P97"/>
    <mergeCell ref="B102:C102"/>
    <mergeCell ref="B101:C101"/>
    <mergeCell ref="M101:N101"/>
    <mergeCell ref="B104:C104"/>
    <mergeCell ref="B105:C105"/>
    <mergeCell ref="B106:C106"/>
    <mergeCell ref="B107:C107"/>
    <mergeCell ref="O107:P107"/>
    <mergeCell ref="B109:C109"/>
    <mergeCell ref="O103:P103"/>
    <mergeCell ref="M105:N105"/>
    <mergeCell ref="O105:P105"/>
    <mergeCell ref="O104:P104"/>
    <mergeCell ref="M103:N103"/>
    <mergeCell ref="M104:N104"/>
    <mergeCell ref="M106:N106"/>
    <mergeCell ref="O108:P108"/>
    <mergeCell ref="G108:I108"/>
    <mergeCell ref="J108:L108"/>
    <mergeCell ref="O106:P106"/>
    <mergeCell ref="J104:L104"/>
    <mergeCell ref="G104:I104"/>
    <mergeCell ref="D105:F105"/>
    <mergeCell ref="B103:C103"/>
    <mergeCell ref="D119:F119"/>
    <mergeCell ref="D120:F120"/>
    <mergeCell ref="B115:C115"/>
    <mergeCell ref="M107:N107"/>
    <mergeCell ref="M108:N108"/>
    <mergeCell ref="G106:I106"/>
    <mergeCell ref="J109:L109"/>
    <mergeCell ref="M109:N109"/>
    <mergeCell ref="G119:I119"/>
    <mergeCell ref="J112:L112"/>
    <mergeCell ref="J117:L117"/>
    <mergeCell ref="M110:N110"/>
    <mergeCell ref="M111:N111"/>
    <mergeCell ref="M113:N113"/>
    <mergeCell ref="J107:L107"/>
    <mergeCell ref="B116:C116"/>
    <mergeCell ref="B120:C120"/>
    <mergeCell ref="B112:C112"/>
    <mergeCell ref="B113:C113"/>
    <mergeCell ref="D118:F118"/>
    <mergeCell ref="D114:F114"/>
    <mergeCell ref="D115:F115"/>
    <mergeCell ref="B114:C114"/>
    <mergeCell ref="D116:F116"/>
    <mergeCell ref="D117:F117"/>
    <mergeCell ref="D112:F112"/>
    <mergeCell ref="D113:F113"/>
    <mergeCell ref="D111:F111"/>
    <mergeCell ref="G112:I112"/>
    <mergeCell ref="J106:L106"/>
    <mergeCell ref="G107:I107"/>
    <mergeCell ref="B108:C108"/>
    <mergeCell ref="B117:C117"/>
    <mergeCell ref="D106:F106"/>
    <mergeCell ref="D107:F107"/>
    <mergeCell ref="B118:C118"/>
    <mergeCell ref="B119:C119"/>
    <mergeCell ref="G117:I117"/>
    <mergeCell ref="K55:L55"/>
    <mergeCell ref="C56:D56"/>
    <mergeCell ref="B60:P60"/>
    <mergeCell ref="J114:L114"/>
    <mergeCell ref="D100:F100"/>
    <mergeCell ref="B110:C110"/>
    <mergeCell ref="B111:C111"/>
    <mergeCell ref="G111:I111"/>
    <mergeCell ref="J111:L111"/>
    <mergeCell ref="G105:I105"/>
    <mergeCell ref="J105:L105"/>
    <mergeCell ref="D101:F101"/>
    <mergeCell ref="D103:F103"/>
    <mergeCell ref="G101:I101"/>
    <mergeCell ref="J101:L101"/>
    <mergeCell ref="G103:I103"/>
    <mergeCell ref="J103:L103"/>
    <mergeCell ref="D110:F110"/>
    <mergeCell ref="G109:I109"/>
    <mergeCell ref="D108:F108"/>
    <mergeCell ref="D109:F109"/>
    <mergeCell ref="E59:F59"/>
    <mergeCell ref="G59:H59"/>
    <mergeCell ref="I59:J59"/>
    <mergeCell ref="K59:L59"/>
    <mergeCell ref="C58:D58"/>
    <mergeCell ref="E56:F56"/>
    <mergeCell ref="G56:H56"/>
    <mergeCell ref="C59:D59"/>
    <mergeCell ref="C57:D57"/>
    <mergeCell ref="E58:F58"/>
    <mergeCell ref="G58:H58"/>
    <mergeCell ref="D8:P8"/>
    <mergeCell ref="D11:P11"/>
    <mergeCell ref="D12:P12"/>
    <mergeCell ref="D15:P15"/>
    <mergeCell ref="B31:P31"/>
    <mergeCell ref="B32:P32"/>
    <mergeCell ref="B33:P33"/>
    <mergeCell ref="I55:J55"/>
    <mergeCell ref="D17:P17"/>
    <mergeCell ref="B21:P21"/>
    <mergeCell ref="B53:B54"/>
    <mergeCell ref="C54:D54"/>
    <mergeCell ref="E54:F54"/>
    <mergeCell ref="G54:H54"/>
    <mergeCell ref="K54:L54"/>
    <mergeCell ref="B27:P27"/>
    <mergeCell ref="B28:P28"/>
    <mergeCell ref="N53:O53"/>
    <mergeCell ref="P53:P54"/>
    <mergeCell ref="B51:P51"/>
    <mergeCell ref="C52:F52"/>
    <mergeCell ref="B24:P24"/>
    <mergeCell ref="B34:P34"/>
    <mergeCell ref="I54:J54"/>
    <mergeCell ref="B122:B123"/>
    <mergeCell ref="C122:E122"/>
    <mergeCell ref="F122:H122"/>
    <mergeCell ref="I122:K122"/>
    <mergeCell ref="L122:N122"/>
    <mergeCell ref="A1:P1"/>
    <mergeCell ref="B26:P26"/>
    <mergeCell ref="B29:P29"/>
    <mergeCell ref="B25:P25"/>
    <mergeCell ref="B30:P30"/>
    <mergeCell ref="D3:P3"/>
    <mergeCell ref="D16:P16"/>
    <mergeCell ref="D19:P19"/>
    <mergeCell ref="D14:P14"/>
    <mergeCell ref="D9:P9"/>
    <mergeCell ref="D18:P18"/>
    <mergeCell ref="B2:P2"/>
    <mergeCell ref="D10:P10"/>
    <mergeCell ref="D13:P13"/>
    <mergeCell ref="D7:P7"/>
    <mergeCell ref="D20:P20"/>
    <mergeCell ref="D4:P4"/>
    <mergeCell ref="D5:P5"/>
    <mergeCell ref="D6:P6"/>
    <mergeCell ref="B149:C149"/>
    <mergeCell ref="D149:E149"/>
    <mergeCell ref="F149:G149"/>
    <mergeCell ref="H149:I149"/>
    <mergeCell ref="J149:K149"/>
    <mergeCell ref="L149:M149"/>
    <mergeCell ref="B150:C150"/>
    <mergeCell ref="D150:E150"/>
    <mergeCell ref="F150:G150"/>
    <mergeCell ref="H150:I150"/>
    <mergeCell ref="J150:K150"/>
    <mergeCell ref="L150:M150"/>
    <mergeCell ref="B151:C151"/>
    <mergeCell ref="D151:E151"/>
    <mergeCell ref="F151:G151"/>
    <mergeCell ref="H151:I151"/>
    <mergeCell ref="J151:K151"/>
    <mergeCell ref="L151:M151"/>
    <mergeCell ref="H152:I152"/>
    <mergeCell ref="J152:K152"/>
    <mergeCell ref="L152:M152"/>
    <mergeCell ref="B152:C152"/>
    <mergeCell ref="D152:E152"/>
    <mergeCell ref="F152:G152"/>
    <mergeCell ref="B153:C153"/>
    <mergeCell ref="D153:E153"/>
    <mergeCell ref="F153:G153"/>
    <mergeCell ref="H153:I153"/>
    <mergeCell ref="J153:K153"/>
    <mergeCell ref="L153:M153"/>
    <mergeCell ref="B41:P41"/>
    <mergeCell ref="B42:P42"/>
    <mergeCell ref="B43:P43"/>
    <mergeCell ref="B45:P45"/>
    <mergeCell ref="C46:J46"/>
    <mergeCell ref="K46:P46"/>
    <mergeCell ref="C47:J47"/>
    <mergeCell ref="K47:P47"/>
    <mergeCell ref="C48:J48"/>
    <mergeCell ref="K48:P48"/>
    <mergeCell ref="C49:J49"/>
    <mergeCell ref="K49:P49"/>
    <mergeCell ref="B91:G91"/>
    <mergeCell ref="H91:N91"/>
    <mergeCell ref="B92:G92"/>
    <mergeCell ref="H92:N92"/>
    <mergeCell ref="B93:G93"/>
    <mergeCell ref="H93:N93"/>
    <mergeCell ref="B94:G94"/>
    <mergeCell ref="H94:N94"/>
    <mergeCell ref="O83:O84"/>
    <mergeCell ref="G57:H57"/>
    <mergeCell ref="I57:J57"/>
    <mergeCell ref="K57:L57"/>
    <mergeCell ref="C55:D55"/>
    <mergeCell ref="E55:F55"/>
    <mergeCell ref="C53:M53"/>
    <mergeCell ref="G55:H55"/>
    <mergeCell ref="B69:P69"/>
    <mergeCell ref="F72:G72"/>
    <mergeCell ref="H72:I72"/>
    <mergeCell ref="J70:K72"/>
    <mergeCell ref="L70:M72"/>
    <mergeCell ref="C66:N66"/>
    <mergeCell ref="C67:N67"/>
    <mergeCell ref="C68:N68"/>
    <mergeCell ref="B70:C72"/>
    <mergeCell ref="D70:I70"/>
    <mergeCell ref="D71:E71"/>
    <mergeCell ref="F71:G71"/>
    <mergeCell ref="H71:I71"/>
    <mergeCell ref="D72:E72"/>
    <mergeCell ref="O157:O158"/>
    <mergeCell ref="B165:G165"/>
    <mergeCell ref="H165:N165"/>
    <mergeCell ref="B166:G166"/>
    <mergeCell ref="H166:N166"/>
    <mergeCell ref="B167:G167"/>
    <mergeCell ref="H167:N167"/>
    <mergeCell ref="B168:G168"/>
    <mergeCell ref="H168:N168"/>
    <mergeCell ref="B154:C154"/>
    <mergeCell ref="D154:E154"/>
    <mergeCell ref="F154:G154"/>
    <mergeCell ref="H154:I154"/>
    <mergeCell ref="J154:K154"/>
    <mergeCell ref="L154:M154"/>
    <mergeCell ref="B157:B158"/>
    <mergeCell ref="C157:E157"/>
    <mergeCell ref="F157:H157"/>
    <mergeCell ref="I157:K157"/>
    <mergeCell ref="L157:N157"/>
    <mergeCell ref="B170:P170"/>
    <mergeCell ref="B171:C173"/>
    <mergeCell ref="D171:P171"/>
    <mergeCell ref="D172:P172"/>
    <mergeCell ref="D173:F173"/>
    <mergeCell ref="G173:I173"/>
    <mergeCell ref="B174:C174"/>
    <mergeCell ref="G174:I174"/>
    <mergeCell ref="J174:L174"/>
    <mergeCell ref="O174:P174"/>
    <mergeCell ref="D174:F174"/>
    <mergeCell ref="J173:L173"/>
    <mergeCell ref="M173:N173"/>
    <mergeCell ref="B175:C175"/>
    <mergeCell ref="D175:F175"/>
    <mergeCell ref="G175:I175"/>
    <mergeCell ref="J175:L175"/>
    <mergeCell ref="B176:C176"/>
    <mergeCell ref="B177:C177"/>
    <mergeCell ref="B189:C189"/>
    <mergeCell ref="D189:F189"/>
    <mergeCell ref="G189:I189"/>
    <mergeCell ref="J189:L189"/>
    <mergeCell ref="B181:C181"/>
    <mergeCell ref="D181:F181"/>
    <mergeCell ref="G181:I181"/>
    <mergeCell ref="J181:L181"/>
    <mergeCell ref="D187:F187"/>
    <mergeCell ref="G187:I187"/>
    <mergeCell ref="J187:L187"/>
    <mergeCell ref="B178:C178"/>
    <mergeCell ref="B180:C180"/>
    <mergeCell ref="D180:F180"/>
    <mergeCell ref="G180:I180"/>
    <mergeCell ref="J180:L180"/>
    <mergeCell ref="D177:F177"/>
    <mergeCell ref="G177:I177"/>
    <mergeCell ref="O193:P193"/>
    <mergeCell ref="B194:C194"/>
    <mergeCell ref="D194:F194"/>
    <mergeCell ref="G194:I194"/>
    <mergeCell ref="J194:L194"/>
    <mergeCell ref="M194:N194"/>
    <mergeCell ref="O194:P194"/>
    <mergeCell ref="B191:C191"/>
    <mergeCell ref="D191:F191"/>
    <mergeCell ref="G191:I191"/>
    <mergeCell ref="J191:L191"/>
    <mergeCell ref="M191:N191"/>
    <mergeCell ref="O191:P191"/>
    <mergeCell ref="B192:C192"/>
    <mergeCell ref="D192:F192"/>
    <mergeCell ref="G192:I192"/>
    <mergeCell ref="J192:L192"/>
    <mergeCell ref="M192:N192"/>
    <mergeCell ref="O192:P192"/>
    <mergeCell ref="B196:B197"/>
    <mergeCell ref="C196:E196"/>
    <mergeCell ref="F196:H196"/>
    <mergeCell ref="I196:K196"/>
    <mergeCell ref="L196:N196"/>
    <mergeCell ref="B193:C193"/>
    <mergeCell ref="D193:F193"/>
    <mergeCell ref="G193:I193"/>
    <mergeCell ref="J193:L193"/>
    <mergeCell ref="M193:N193"/>
  </mergeCells>
  <phoneticPr fontId="13" type="noConversion"/>
  <dataValidations count="11">
    <dataValidation type="list" allowBlank="1" showInputMessage="1" showErrorMessage="1" sqref="D7:P7" xr:uid="{98A4B7DE-A6DF-4449-AEEB-67C7C47AFAE1}">
      <formula1>$B$212:$B$215</formula1>
    </dataValidation>
    <dataValidation type="list" allowBlank="1" showInputMessage="1" showErrorMessage="1" sqref="D10:P10" xr:uid="{8B17E8ED-711F-4963-A040-03EE778C0B85}">
      <formula1>$B$225:$B$228</formula1>
    </dataValidation>
    <dataValidation type="list" allowBlank="1" showInputMessage="1" showErrorMessage="1" sqref="D14:P14" xr:uid="{D516C43E-D43F-4B55-92FC-D8E5CF4C7ECD}">
      <formula1>$B$237:$B$244</formula1>
    </dataValidation>
    <dataValidation type="list" allowBlank="1" showInputMessage="1" showErrorMessage="1" sqref="D17:P17" xr:uid="{4D50DD66-9B85-40DB-973A-B3595CB316E4}">
      <formula1>$B$246:$B$253</formula1>
    </dataValidation>
    <dataValidation type="list" allowBlank="1" showInputMessage="1" showErrorMessage="1" sqref="D15:P15" xr:uid="{E07F0A76-EB47-4DF8-92E2-2CD5E6EF7A5A}">
      <formula1>$B$328:$B$344</formula1>
    </dataValidation>
    <dataValidation type="list" allowBlank="1" showInputMessage="1" showErrorMessage="1" sqref="D19:P19 D16:P16" xr:uid="{13C27D80-B1F2-4899-82DC-53DBBE042993}">
      <formula1>$B$347:$B$354</formula1>
    </dataValidation>
    <dataValidation type="list" allowBlank="1" showInputMessage="1" showErrorMessage="1" sqref="D13:P13" xr:uid="{0000A522-ED71-41FC-89C3-7C6F5FD169B3}">
      <formula1>$B$230:$B$235</formula1>
    </dataValidation>
    <dataValidation type="list" allowBlank="1" showInputMessage="1" showErrorMessage="1" sqref="D9:P9" xr:uid="{AF9608C9-B92F-4098-9ED6-15E262B38A3F}">
      <formula1>$B$217:$B$223</formula1>
    </dataValidation>
    <dataValidation type="list" showInputMessage="1" showErrorMessage="1" sqref="D18:P18" xr:uid="{5916F809-DA70-4731-AE14-868ED9FA2FAD}">
      <formula1>$B$255:$B$271</formula1>
    </dataValidation>
    <dataValidation type="custom" allowBlank="1" showInputMessage="1" showErrorMessage="1" sqref="D20:P20" xr:uid="{6170A6ED-2C86-45F8-90FC-97F8C7EEF68B}">
      <formula1>B26:P29+B17:B19</formula1>
    </dataValidation>
    <dataValidation type="list" allowBlank="1" showInputMessage="1" showErrorMessage="1" sqref="D11:P11" xr:uid="{2236CF40-A483-445A-A3CD-81CF53CBEF0A}">
      <formula1>$B$277:$B$325</formula1>
    </dataValidation>
  </dataValidations>
  <pageMargins left="0.55118110236220474" right="0.47244094488188981" top="0.59055118110236227" bottom="0.23" header="0.31496062992125984" footer="0.31496062992125984"/>
  <pageSetup paperSize="9" scale="63" orientation="portrait" r:id="rId1"/>
  <headerFooter>
    <oddHeader>&amp;C&amp;P</oddHeader>
  </headerFooter>
  <rowBreaks count="4" manualBreakCount="4">
    <brk id="39" max="15" man="1"/>
    <brk id="81" max="15" man="1"/>
    <brk id="121" max="15" man="1"/>
    <brk id="162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9"/>
  <sheetViews>
    <sheetView view="pageBreakPreview" zoomScale="90" zoomScaleSheetLayoutView="90" workbookViewId="0">
      <selection activeCell="N7" sqref="N7"/>
    </sheetView>
  </sheetViews>
  <sheetFormatPr defaultColWidth="9" defaultRowHeight="24"/>
  <cols>
    <col min="1" max="1" width="6" style="9" customWidth="1"/>
    <col min="2" max="2" width="21.42578125" style="9" customWidth="1"/>
    <col min="3" max="3" width="9" style="9"/>
    <col min="4" max="4" width="11.42578125" style="9" customWidth="1"/>
    <col min="5" max="5" width="12.5703125" style="9" customWidth="1"/>
    <col min="6" max="9" width="9" style="9"/>
    <col min="10" max="10" width="32.42578125" style="9" customWidth="1"/>
    <col min="11" max="16384" width="9" style="9"/>
  </cols>
  <sheetData>
    <row r="1" spans="1:10" ht="27">
      <c r="A1" s="316" t="s">
        <v>328</v>
      </c>
      <c r="B1" s="316"/>
      <c r="C1" s="316"/>
      <c r="D1" s="316"/>
      <c r="E1" s="316"/>
      <c r="F1" s="316"/>
      <c r="G1" s="316"/>
      <c r="H1" s="316"/>
      <c r="I1" s="316"/>
      <c r="J1" s="316"/>
    </row>
    <row r="3" spans="1:10">
      <c r="A3" s="320" t="s">
        <v>40</v>
      </c>
      <c r="B3" s="317" t="s">
        <v>41</v>
      </c>
      <c r="C3" s="317" t="s">
        <v>42</v>
      </c>
      <c r="D3" s="317" t="s">
        <v>43</v>
      </c>
      <c r="E3" s="317" t="s">
        <v>44</v>
      </c>
      <c r="F3" s="317" t="s">
        <v>45</v>
      </c>
      <c r="G3" s="319" t="s">
        <v>46</v>
      </c>
      <c r="H3" s="319"/>
      <c r="I3" s="319"/>
      <c r="J3" s="317" t="s">
        <v>47</v>
      </c>
    </row>
    <row r="4" spans="1:10">
      <c r="A4" s="321"/>
      <c r="B4" s="318"/>
      <c r="C4" s="318"/>
      <c r="D4" s="318"/>
      <c r="E4" s="318"/>
      <c r="F4" s="318"/>
      <c r="G4" s="12" t="s">
        <v>50</v>
      </c>
      <c r="H4" s="12" t="s">
        <v>49</v>
      </c>
      <c r="I4" s="12" t="s">
        <v>48</v>
      </c>
      <c r="J4" s="318"/>
    </row>
    <row r="5" spans="1:10" ht="120">
      <c r="A5" s="13"/>
      <c r="B5" s="13"/>
      <c r="C5" s="13"/>
      <c r="D5" s="13"/>
      <c r="E5" s="13"/>
      <c r="F5" s="13"/>
      <c r="G5" s="13"/>
      <c r="H5" s="13"/>
      <c r="I5" s="13"/>
      <c r="J5" s="14" t="s">
        <v>51</v>
      </c>
    </row>
    <row r="6" spans="1:10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>
      <c r="A8" s="13"/>
      <c r="B8" s="13"/>
      <c r="C8" s="13"/>
      <c r="D8" s="13"/>
      <c r="E8" s="13"/>
      <c r="F8" s="13"/>
      <c r="G8" s="13"/>
      <c r="H8" s="13"/>
      <c r="I8" s="13"/>
      <c r="J8" s="13"/>
    </row>
    <row r="9" spans="1:10">
      <c r="A9" s="13"/>
      <c r="B9" s="13"/>
      <c r="C9" s="13"/>
      <c r="D9" s="13"/>
      <c r="E9" s="13"/>
      <c r="F9" s="13"/>
      <c r="G9" s="13"/>
      <c r="H9" s="13"/>
      <c r="I9" s="13"/>
      <c r="J9" s="13"/>
    </row>
    <row r="10" spans="1:10">
      <c r="A10" s="13"/>
      <c r="B10" s="13"/>
      <c r="C10" s="13"/>
      <c r="D10" s="13"/>
      <c r="E10" s="13"/>
      <c r="F10" s="13"/>
      <c r="G10" s="13"/>
      <c r="H10" s="13"/>
      <c r="I10" s="13"/>
      <c r="J10" s="13"/>
    </row>
    <row r="11" spans="1:10">
      <c r="A11" s="13"/>
      <c r="B11" s="13"/>
      <c r="C11" s="13"/>
      <c r="D11" s="13"/>
      <c r="E11" s="13"/>
      <c r="F11" s="13"/>
      <c r="G11" s="13"/>
      <c r="H11" s="13"/>
      <c r="I11" s="13"/>
      <c r="J11" s="13"/>
    </row>
    <row r="12" spans="1:10">
      <c r="A12" s="13"/>
      <c r="B12" s="13"/>
      <c r="C12" s="13"/>
      <c r="D12" s="13"/>
      <c r="E12" s="13"/>
      <c r="F12" s="13"/>
      <c r="G12" s="13"/>
      <c r="H12" s="13"/>
      <c r="I12" s="13"/>
      <c r="J12" s="13"/>
    </row>
    <row r="19" spans="1:1" ht="36">
      <c r="A19" s="8"/>
    </row>
  </sheetData>
  <mergeCells count="9">
    <mergeCell ref="A1:J1"/>
    <mergeCell ref="J3:J4"/>
    <mergeCell ref="G3:I3"/>
    <mergeCell ref="A3:A4"/>
    <mergeCell ref="B3:B4"/>
    <mergeCell ref="C3:C4"/>
    <mergeCell ref="D3:D4"/>
    <mergeCell ref="E3:E4"/>
    <mergeCell ref="F3:F4"/>
  </mergeCells>
  <pageMargins left="0.43307086614173229" right="0.19685039370078741" top="0.74803149606299213" bottom="0.74803149606299213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813D7-8CD2-4FDB-907D-B5BC656B7FAA}">
  <sheetPr>
    <tabColor rgb="FFFF0000"/>
  </sheetPr>
  <dimension ref="A1:B177"/>
  <sheetViews>
    <sheetView view="pageBreakPreview" topLeftCell="A88" zoomScale="110" zoomScaleNormal="100" zoomScaleSheetLayoutView="110" workbookViewId="0">
      <selection activeCell="B88" sqref="B88"/>
    </sheetView>
  </sheetViews>
  <sheetFormatPr defaultColWidth="9.140625" defaultRowHeight="24"/>
  <cols>
    <col min="1" max="1" width="5.42578125" style="15" customWidth="1"/>
    <col min="2" max="2" width="150.140625" style="35" customWidth="1"/>
    <col min="3" max="16384" width="9.140625" style="15"/>
  </cols>
  <sheetData>
    <row r="1" spans="1:2">
      <c r="A1" s="332" t="s">
        <v>167</v>
      </c>
      <c r="B1" s="333"/>
    </row>
    <row r="2" spans="1:2">
      <c r="A2" s="334" t="s">
        <v>158</v>
      </c>
      <c r="B2" s="335"/>
    </row>
    <row r="3" spans="1:2">
      <c r="A3" s="16">
        <v>1</v>
      </c>
      <c r="B3" s="17" t="s">
        <v>162</v>
      </c>
    </row>
    <row r="4" spans="1:2">
      <c r="A4" s="16">
        <v>2</v>
      </c>
      <c r="B4" s="17" t="s">
        <v>316</v>
      </c>
    </row>
    <row r="5" spans="1:2">
      <c r="A5" s="16">
        <v>3</v>
      </c>
      <c r="B5" s="17" t="s">
        <v>163</v>
      </c>
    </row>
    <row r="6" spans="1:2">
      <c r="A6" s="16">
        <v>4</v>
      </c>
      <c r="B6" s="17" t="s">
        <v>164</v>
      </c>
    </row>
    <row r="7" spans="1:2">
      <c r="A7" s="16">
        <v>5</v>
      </c>
      <c r="B7" s="17" t="s">
        <v>165</v>
      </c>
    </row>
    <row r="8" spans="1:2">
      <c r="A8" s="16">
        <v>6</v>
      </c>
      <c r="B8" s="17" t="s">
        <v>166</v>
      </c>
    </row>
    <row r="9" spans="1:2">
      <c r="A9" s="16">
        <v>7</v>
      </c>
      <c r="B9" s="17" t="s">
        <v>317</v>
      </c>
    </row>
    <row r="10" spans="1:2">
      <c r="A10" s="16"/>
      <c r="B10" s="17"/>
    </row>
    <row r="11" spans="1:2" s="18" customFormat="1">
      <c r="A11" s="336" t="s">
        <v>116</v>
      </c>
      <c r="B11" s="337"/>
    </row>
    <row r="12" spans="1:2" s="18" customFormat="1">
      <c r="A12" s="19">
        <v>1</v>
      </c>
      <c r="B12" s="20" t="s">
        <v>57</v>
      </c>
    </row>
    <row r="13" spans="1:2" s="18" customFormat="1">
      <c r="A13" s="19">
        <v>2</v>
      </c>
      <c r="B13" s="21" t="s">
        <v>58</v>
      </c>
    </row>
    <row r="14" spans="1:2" s="18" customFormat="1">
      <c r="A14" s="19">
        <v>3</v>
      </c>
      <c r="B14" s="21" t="s">
        <v>59</v>
      </c>
    </row>
    <row r="15" spans="1:2" s="18" customFormat="1">
      <c r="A15" s="19">
        <v>4</v>
      </c>
      <c r="B15" s="21" t="s">
        <v>121</v>
      </c>
    </row>
    <row r="16" spans="1:2">
      <c r="A16" s="16"/>
      <c r="B16" s="17"/>
    </row>
    <row r="17" spans="1:2">
      <c r="A17" s="338" t="s">
        <v>105</v>
      </c>
      <c r="B17" s="339"/>
    </row>
    <row r="18" spans="1:2" s="18" customFormat="1">
      <c r="A18" s="19">
        <v>1</v>
      </c>
      <c r="B18" s="22" t="s">
        <v>106</v>
      </c>
    </row>
    <row r="19" spans="1:2" s="18" customFormat="1">
      <c r="A19" s="19">
        <v>2</v>
      </c>
      <c r="B19" s="22" t="s">
        <v>117</v>
      </c>
    </row>
    <row r="20" spans="1:2" s="18" customFormat="1">
      <c r="A20" s="19">
        <v>3</v>
      </c>
      <c r="B20" s="22" t="s">
        <v>119</v>
      </c>
    </row>
    <row r="21" spans="1:2" s="18" customFormat="1">
      <c r="A21" s="19">
        <v>4</v>
      </c>
      <c r="B21" s="22" t="s">
        <v>132</v>
      </c>
    </row>
    <row r="22" spans="1:2" s="18" customFormat="1">
      <c r="A22" s="19">
        <v>5</v>
      </c>
      <c r="B22" s="22" t="s">
        <v>118</v>
      </c>
    </row>
    <row r="23" spans="1:2" s="18" customFormat="1">
      <c r="A23" s="19">
        <v>6</v>
      </c>
      <c r="B23" s="22" t="s">
        <v>120</v>
      </c>
    </row>
    <row r="24" spans="1:2" s="18" customFormat="1">
      <c r="A24" s="19"/>
      <c r="B24" s="23"/>
    </row>
    <row r="25" spans="1:2" s="18" customFormat="1">
      <c r="A25" s="324" t="s">
        <v>107</v>
      </c>
      <c r="B25" s="325"/>
    </row>
    <row r="26" spans="1:2" s="18" customFormat="1">
      <c r="A26" s="19">
        <v>1</v>
      </c>
      <c r="B26" s="24" t="s">
        <v>108</v>
      </c>
    </row>
    <row r="27" spans="1:2" s="18" customFormat="1">
      <c r="A27" s="19">
        <v>2</v>
      </c>
      <c r="B27" s="24" t="s">
        <v>110</v>
      </c>
    </row>
    <row r="28" spans="1:2" s="18" customFormat="1">
      <c r="A28" s="19">
        <v>3</v>
      </c>
      <c r="B28" s="24" t="s">
        <v>112</v>
      </c>
    </row>
    <row r="29" spans="1:2" s="18" customFormat="1">
      <c r="A29" s="19">
        <v>4</v>
      </c>
      <c r="B29" s="24" t="s">
        <v>114</v>
      </c>
    </row>
    <row r="30" spans="1:2" s="18" customFormat="1">
      <c r="A30" s="19">
        <v>5</v>
      </c>
      <c r="B30" s="24" t="s">
        <v>109</v>
      </c>
    </row>
    <row r="31" spans="1:2" s="18" customFormat="1">
      <c r="A31" s="19">
        <v>6</v>
      </c>
      <c r="B31" s="24" t="s">
        <v>111</v>
      </c>
    </row>
    <row r="32" spans="1:2" s="18" customFormat="1">
      <c r="A32" s="19">
        <v>7</v>
      </c>
      <c r="B32" s="24" t="s">
        <v>113</v>
      </c>
    </row>
    <row r="33" spans="1:2" s="18" customFormat="1">
      <c r="A33" s="19">
        <v>8</v>
      </c>
      <c r="B33" s="24" t="s">
        <v>115</v>
      </c>
    </row>
    <row r="34" spans="1:2" s="18" customFormat="1">
      <c r="A34" s="19"/>
      <c r="B34" s="24"/>
    </row>
    <row r="35" spans="1:2" s="18" customFormat="1">
      <c r="A35" s="324" t="s">
        <v>364</v>
      </c>
      <c r="B35" s="325"/>
    </row>
    <row r="36" spans="1:2" s="25" customFormat="1">
      <c r="A36" s="330" t="s">
        <v>57</v>
      </c>
      <c r="B36" s="331"/>
    </row>
    <row r="37" spans="1:2" s="25" customFormat="1">
      <c r="A37" s="328" t="s">
        <v>333</v>
      </c>
      <c r="B37" s="329"/>
    </row>
    <row r="38" spans="1:2" s="25" customFormat="1" ht="50.25" customHeight="1">
      <c r="A38" s="326" t="s">
        <v>365</v>
      </c>
      <c r="B38" s="327"/>
    </row>
    <row r="39" spans="1:2" s="9" customFormat="1">
      <c r="A39" s="26">
        <v>1</v>
      </c>
      <c r="B39" s="27" t="s">
        <v>343</v>
      </c>
    </row>
    <row r="40" spans="1:2" s="9" customFormat="1">
      <c r="A40" s="26">
        <v>2</v>
      </c>
      <c r="B40" s="27" t="s">
        <v>344</v>
      </c>
    </row>
    <row r="41" spans="1:2" s="9" customFormat="1">
      <c r="A41" s="26">
        <v>3</v>
      </c>
      <c r="B41" s="27" t="s">
        <v>345</v>
      </c>
    </row>
    <row r="42" spans="1:2" s="9" customFormat="1">
      <c r="A42" s="26">
        <v>4</v>
      </c>
      <c r="B42" s="27" t="s">
        <v>346</v>
      </c>
    </row>
    <row r="43" spans="1:2" s="25" customFormat="1">
      <c r="A43" s="326" t="s">
        <v>367</v>
      </c>
      <c r="B43" s="327"/>
    </row>
    <row r="44" spans="1:2" s="9" customFormat="1">
      <c r="A44" s="26">
        <v>5</v>
      </c>
      <c r="B44" s="27" t="s">
        <v>347</v>
      </c>
    </row>
    <row r="45" spans="1:2" s="9" customFormat="1">
      <c r="A45" s="26">
        <v>6</v>
      </c>
      <c r="B45" s="27" t="s">
        <v>348</v>
      </c>
    </row>
    <row r="46" spans="1:2" s="9" customFormat="1">
      <c r="A46" s="26">
        <v>7</v>
      </c>
      <c r="B46" s="27" t="s">
        <v>349</v>
      </c>
    </row>
    <row r="47" spans="1:2" s="9" customFormat="1">
      <c r="A47" s="26">
        <v>8</v>
      </c>
      <c r="B47" s="27" t="s">
        <v>350</v>
      </c>
    </row>
    <row r="48" spans="1:2" s="25" customFormat="1">
      <c r="A48" s="326" t="s">
        <v>368</v>
      </c>
      <c r="B48" s="327"/>
    </row>
    <row r="49" spans="1:2" s="9" customFormat="1">
      <c r="A49" s="26">
        <v>9</v>
      </c>
      <c r="B49" s="27" t="s">
        <v>351</v>
      </c>
    </row>
    <row r="50" spans="1:2" s="9" customFormat="1">
      <c r="A50" s="26">
        <v>10</v>
      </c>
      <c r="B50" s="27" t="s">
        <v>352</v>
      </c>
    </row>
    <row r="51" spans="1:2" s="9" customFormat="1">
      <c r="A51" s="26">
        <v>11</v>
      </c>
      <c r="B51" s="27" t="s">
        <v>353</v>
      </c>
    </row>
    <row r="52" spans="1:2" s="9" customFormat="1">
      <c r="A52" s="26">
        <v>12</v>
      </c>
      <c r="B52" s="27" t="s">
        <v>354</v>
      </c>
    </row>
    <row r="53" spans="1:2" s="9" customFormat="1">
      <c r="A53" s="26">
        <v>13</v>
      </c>
      <c r="B53" s="27" t="s">
        <v>355</v>
      </c>
    </row>
    <row r="54" spans="1:2" s="25" customFormat="1" ht="45" customHeight="1">
      <c r="A54" s="326" t="s">
        <v>369</v>
      </c>
      <c r="B54" s="327"/>
    </row>
    <row r="55" spans="1:2" s="9" customFormat="1">
      <c r="A55" s="26">
        <v>14</v>
      </c>
      <c r="B55" s="27" t="s">
        <v>372</v>
      </c>
    </row>
    <row r="56" spans="1:2" s="9" customFormat="1">
      <c r="A56" s="26">
        <v>15</v>
      </c>
      <c r="B56" s="27" t="s">
        <v>366</v>
      </c>
    </row>
    <row r="57" spans="1:2" s="9" customFormat="1">
      <c r="A57" s="26">
        <v>16</v>
      </c>
      <c r="B57" s="27" t="s">
        <v>357</v>
      </c>
    </row>
    <row r="58" spans="1:2" s="9" customFormat="1">
      <c r="A58" s="26">
        <v>17</v>
      </c>
      <c r="B58" s="27" t="s">
        <v>358</v>
      </c>
    </row>
    <row r="59" spans="1:2" s="25" customFormat="1">
      <c r="A59" s="326" t="s">
        <v>370</v>
      </c>
      <c r="B59" s="327"/>
    </row>
    <row r="60" spans="1:2" s="9" customFormat="1">
      <c r="A60" s="26">
        <v>18</v>
      </c>
      <c r="B60" s="27" t="s">
        <v>359</v>
      </c>
    </row>
    <row r="61" spans="1:2" s="9" customFormat="1">
      <c r="A61" s="26">
        <v>19</v>
      </c>
      <c r="B61" s="27" t="s">
        <v>360</v>
      </c>
    </row>
    <row r="62" spans="1:2" s="9" customFormat="1">
      <c r="A62" s="26">
        <v>20</v>
      </c>
      <c r="B62" s="27" t="s">
        <v>361</v>
      </c>
    </row>
    <row r="63" spans="1:2" s="9" customFormat="1">
      <c r="A63" s="26">
        <v>21</v>
      </c>
      <c r="B63" s="27" t="s">
        <v>362</v>
      </c>
    </row>
    <row r="64" spans="1:2" s="25" customFormat="1">
      <c r="A64" s="330" t="s">
        <v>58</v>
      </c>
      <c r="B64" s="331"/>
    </row>
    <row r="65" spans="1:2" s="25" customFormat="1">
      <c r="A65" s="328" t="s">
        <v>334</v>
      </c>
      <c r="B65" s="329"/>
    </row>
    <row r="66" spans="1:2" s="25" customFormat="1">
      <c r="A66" s="326" t="s">
        <v>371</v>
      </c>
      <c r="B66" s="327"/>
    </row>
    <row r="67" spans="1:2" s="9" customFormat="1" ht="48">
      <c r="A67" s="26">
        <v>22</v>
      </c>
      <c r="B67" s="27" t="s">
        <v>363</v>
      </c>
    </row>
    <row r="68" spans="1:2" s="25" customFormat="1">
      <c r="A68" s="326" t="s">
        <v>373</v>
      </c>
      <c r="B68" s="327"/>
    </row>
    <row r="69" spans="1:2" s="9" customFormat="1">
      <c r="A69" s="26">
        <v>23</v>
      </c>
      <c r="B69" s="27" t="s">
        <v>409</v>
      </c>
    </row>
    <row r="70" spans="1:2" s="25" customFormat="1">
      <c r="A70" s="330" t="s">
        <v>59</v>
      </c>
      <c r="B70" s="331"/>
    </row>
    <row r="71" spans="1:2" s="25" customFormat="1">
      <c r="A71" s="328" t="s">
        <v>335</v>
      </c>
      <c r="B71" s="329"/>
    </row>
    <row r="72" spans="1:2" s="25" customFormat="1">
      <c r="A72" s="326" t="s">
        <v>374</v>
      </c>
      <c r="B72" s="327"/>
    </row>
    <row r="73" spans="1:2" s="9" customFormat="1">
      <c r="A73" s="26">
        <v>24</v>
      </c>
      <c r="B73" s="27" t="s">
        <v>380</v>
      </c>
    </row>
    <row r="74" spans="1:2" s="9" customFormat="1">
      <c r="A74" s="26">
        <v>25</v>
      </c>
      <c r="B74" s="27" t="s">
        <v>381</v>
      </c>
    </row>
    <row r="75" spans="1:2" s="9" customFormat="1">
      <c r="A75" s="26">
        <v>26</v>
      </c>
      <c r="B75" s="27" t="s">
        <v>382</v>
      </c>
    </row>
    <row r="76" spans="1:2" s="9" customFormat="1">
      <c r="A76" s="26">
        <v>27</v>
      </c>
      <c r="B76" s="27" t="s">
        <v>383</v>
      </c>
    </row>
    <row r="77" spans="1:2" s="25" customFormat="1">
      <c r="A77" s="326" t="s">
        <v>375</v>
      </c>
      <c r="B77" s="327"/>
    </row>
    <row r="78" spans="1:2" s="9" customFormat="1">
      <c r="A78" s="26">
        <v>28</v>
      </c>
      <c r="B78" s="27" t="s">
        <v>384</v>
      </c>
    </row>
    <row r="79" spans="1:2" s="9" customFormat="1">
      <c r="A79" s="26">
        <v>29</v>
      </c>
      <c r="B79" s="27" t="s">
        <v>385</v>
      </c>
    </row>
    <row r="80" spans="1:2" s="9" customFormat="1">
      <c r="A80" s="26">
        <v>30</v>
      </c>
      <c r="B80" s="27" t="s">
        <v>386</v>
      </c>
    </row>
    <row r="81" spans="1:2" s="25" customFormat="1">
      <c r="A81" s="326" t="s">
        <v>376</v>
      </c>
      <c r="B81" s="327"/>
    </row>
    <row r="82" spans="1:2" s="9" customFormat="1">
      <c r="A82" s="26">
        <v>31</v>
      </c>
      <c r="B82" s="40" t="s">
        <v>387</v>
      </c>
    </row>
    <row r="83" spans="1:2" s="9" customFormat="1">
      <c r="A83" s="26">
        <v>32</v>
      </c>
      <c r="B83" s="40" t="s">
        <v>388</v>
      </c>
    </row>
    <row r="84" spans="1:2" s="9" customFormat="1">
      <c r="A84" s="26">
        <v>33</v>
      </c>
      <c r="B84" s="40" t="s">
        <v>389</v>
      </c>
    </row>
    <row r="85" spans="1:2" s="25" customFormat="1">
      <c r="A85" s="330" t="s">
        <v>60</v>
      </c>
      <c r="B85" s="331"/>
    </row>
    <row r="86" spans="1:2" s="25" customFormat="1">
      <c r="A86" s="328" t="s">
        <v>336</v>
      </c>
      <c r="B86" s="329"/>
    </row>
    <row r="87" spans="1:2" s="25" customFormat="1">
      <c r="A87" s="326" t="s">
        <v>377</v>
      </c>
      <c r="B87" s="327"/>
    </row>
    <row r="88" spans="1:2" s="9" customFormat="1">
      <c r="A88" s="26">
        <v>34</v>
      </c>
      <c r="B88" s="40" t="s">
        <v>390</v>
      </c>
    </row>
    <row r="89" spans="1:2" s="9" customFormat="1">
      <c r="A89" s="26">
        <v>35</v>
      </c>
      <c r="B89" s="40" t="s">
        <v>391</v>
      </c>
    </row>
    <row r="90" spans="1:2" s="9" customFormat="1">
      <c r="A90" s="26">
        <v>36</v>
      </c>
      <c r="B90" s="27" t="s">
        <v>392</v>
      </c>
    </row>
    <row r="91" spans="1:2" s="9" customFormat="1">
      <c r="A91" s="26">
        <v>37</v>
      </c>
      <c r="B91" s="27" t="s">
        <v>393</v>
      </c>
    </row>
    <row r="92" spans="1:2" s="25" customFormat="1">
      <c r="A92" s="326" t="s">
        <v>378</v>
      </c>
      <c r="B92" s="327"/>
    </row>
    <row r="93" spans="1:2" s="9" customFormat="1">
      <c r="A93" s="26">
        <v>38</v>
      </c>
      <c r="B93" s="27" t="s">
        <v>394</v>
      </c>
    </row>
    <row r="94" spans="1:2" s="25" customFormat="1">
      <c r="A94" s="326" t="s">
        <v>379</v>
      </c>
      <c r="B94" s="327"/>
    </row>
    <row r="95" spans="1:2" s="9" customFormat="1">
      <c r="A95" s="26">
        <v>39</v>
      </c>
      <c r="B95" s="27" t="s">
        <v>395</v>
      </c>
    </row>
    <row r="96" spans="1:2" s="9" customFormat="1">
      <c r="A96" s="26">
        <v>40</v>
      </c>
      <c r="B96" s="27" t="s">
        <v>396</v>
      </c>
    </row>
    <row r="97" spans="1:2" s="9" customFormat="1">
      <c r="A97" s="26">
        <v>41</v>
      </c>
      <c r="B97" s="27" t="s">
        <v>397</v>
      </c>
    </row>
    <row r="98" spans="1:2" s="9" customFormat="1">
      <c r="A98" s="26">
        <v>42</v>
      </c>
      <c r="B98" s="27" t="s">
        <v>398</v>
      </c>
    </row>
    <row r="99" spans="1:2" s="9" customFormat="1">
      <c r="A99" s="26">
        <v>43</v>
      </c>
      <c r="B99" s="27" t="s">
        <v>399</v>
      </c>
    </row>
    <row r="100" spans="1:2" s="9" customFormat="1">
      <c r="A100" s="26">
        <v>44</v>
      </c>
      <c r="B100" s="27" t="s">
        <v>400</v>
      </c>
    </row>
    <row r="101" spans="1:2" s="9" customFormat="1">
      <c r="A101" s="26">
        <v>45</v>
      </c>
      <c r="B101" s="27" t="s">
        <v>401</v>
      </c>
    </row>
    <row r="102" spans="1:2" s="18" customFormat="1">
      <c r="A102" s="19"/>
      <c r="B102" s="28"/>
    </row>
    <row r="103" spans="1:2" s="18" customFormat="1">
      <c r="A103" s="322" t="s">
        <v>134</v>
      </c>
      <c r="B103" s="323"/>
    </row>
    <row r="104" spans="1:2" s="18" customFormat="1">
      <c r="A104" s="19"/>
      <c r="B104" s="29" t="s">
        <v>138</v>
      </c>
    </row>
    <row r="105" spans="1:2" s="18" customFormat="1">
      <c r="A105" s="19"/>
      <c r="B105" s="29" t="s">
        <v>139</v>
      </c>
    </row>
    <row r="106" spans="1:2" s="18" customFormat="1">
      <c r="A106" s="19"/>
      <c r="B106" s="29" t="s">
        <v>140</v>
      </c>
    </row>
    <row r="107" spans="1:2" s="18" customFormat="1">
      <c r="A107" s="19"/>
      <c r="B107" s="29" t="s">
        <v>141</v>
      </c>
    </row>
    <row r="108" spans="1:2" s="18" customFormat="1">
      <c r="A108" s="19"/>
      <c r="B108" s="29" t="s">
        <v>142</v>
      </c>
    </row>
    <row r="109" spans="1:2" s="18" customFormat="1">
      <c r="A109" s="19"/>
      <c r="B109" s="29" t="s">
        <v>143</v>
      </c>
    </row>
    <row r="110" spans="1:2" s="18" customFormat="1">
      <c r="A110" s="19"/>
      <c r="B110" s="29" t="s">
        <v>144</v>
      </c>
    </row>
    <row r="111" spans="1:2" s="18" customFormat="1">
      <c r="A111" s="19"/>
      <c r="B111" s="29" t="s">
        <v>145</v>
      </c>
    </row>
    <row r="112" spans="1:2" s="18" customFormat="1">
      <c r="A112" s="19"/>
      <c r="B112" s="29" t="s">
        <v>146</v>
      </c>
    </row>
    <row r="113" spans="1:2" s="18" customFormat="1">
      <c r="A113" s="19"/>
      <c r="B113" s="29" t="s">
        <v>147</v>
      </c>
    </row>
    <row r="114" spans="1:2" s="18" customFormat="1">
      <c r="A114" s="19"/>
      <c r="B114" s="29" t="s">
        <v>148</v>
      </c>
    </row>
    <row r="115" spans="1:2" s="18" customFormat="1">
      <c r="A115" s="19"/>
      <c r="B115" s="29" t="s">
        <v>149</v>
      </c>
    </row>
    <row r="116" spans="1:2" s="18" customFormat="1">
      <c r="A116" s="19"/>
      <c r="B116" s="29" t="s">
        <v>150</v>
      </c>
    </row>
    <row r="117" spans="1:2" s="18" customFormat="1">
      <c r="A117" s="19"/>
      <c r="B117" s="29" t="s">
        <v>151</v>
      </c>
    </row>
    <row r="118" spans="1:2" s="18" customFormat="1">
      <c r="A118" s="19"/>
      <c r="B118" s="29" t="s">
        <v>152</v>
      </c>
    </row>
    <row r="119" spans="1:2" s="18" customFormat="1">
      <c r="A119" s="19"/>
      <c r="B119" s="29" t="s">
        <v>153</v>
      </c>
    </row>
    <row r="120" spans="1:2" s="18" customFormat="1">
      <c r="A120" s="19"/>
      <c r="B120" s="29" t="s">
        <v>154</v>
      </c>
    </row>
    <row r="121" spans="1:2" s="18" customFormat="1">
      <c r="A121" s="19"/>
      <c r="B121" s="28"/>
    </row>
    <row r="122" spans="1:2" s="18" customFormat="1">
      <c r="A122" s="322" t="s">
        <v>160</v>
      </c>
      <c r="B122" s="323"/>
    </row>
    <row r="123" spans="1:2" s="18" customFormat="1">
      <c r="A123" s="30">
        <v>1</v>
      </c>
      <c r="B123" s="31" t="s">
        <v>308</v>
      </c>
    </row>
    <row r="124" spans="1:2" s="18" customFormat="1" ht="48">
      <c r="A124" s="30">
        <v>2</v>
      </c>
      <c r="B124" s="31" t="s">
        <v>309</v>
      </c>
    </row>
    <row r="125" spans="1:2" s="18" customFormat="1">
      <c r="A125" s="30">
        <v>3</v>
      </c>
      <c r="B125" s="31" t="s">
        <v>310</v>
      </c>
    </row>
    <row r="126" spans="1:2" s="18" customFormat="1" ht="48">
      <c r="A126" s="30">
        <v>4</v>
      </c>
      <c r="B126" s="31" t="s">
        <v>311</v>
      </c>
    </row>
    <row r="127" spans="1:2" s="18" customFormat="1">
      <c r="A127" s="30">
        <v>5</v>
      </c>
      <c r="B127" s="31" t="s">
        <v>312</v>
      </c>
    </row>
    <row r="128" spans="1:2" s="18" customFormat="1" ht="48">
      <c r="A128" s="30">
        <v>6</v>
      </c>
      <c r="B128" s="31" t="s">
        <v>313</v>
      </c>
    </row>
    <row r="129" spans="1:2" s="18" customFormat="1" ht="48">
      <c r="A129" s="30">
        <v>7</v>
      </c>
      <c r="B129" s="31" t="s">
        <v>315</v>
      </c>
    </row>
    <row r="130" spans="1:2" s="18" customFormat="1">
      <c r="A130" s="32">
        <v>8</v>
      </c>
      <c r="B130" s="33" t="s">
        <v>314</v>
      </c>
    </row>
    <row r="131" spans="1:2" s="18" customFormat="1">
      <c r="B131" s="34"/>
    </row>
    <row r="132" spans="1:2" s="18" customFormat="1">
      <c r="B132" s="34"/>
    </row>
    <row r="133" spans="1:2" s="18" customFormat="1">
      <c r="B133" s="34"/>
    </row>
    <row r="134" spans="1:2" s="18" customFormat="1">
      <c r="B134" s="34"/>
    </row>
    <row r="135" spans="1:2" s="18" customFormat="1">
      <c r="B135" s="34"/>
    </row>
    <row r="136" spans="1:2" s="18" customFormat="1">
      <c r="B136" s="34"/>
    </row>
    <row r="137" spans="1:2" s="18" customFormat="1">
      <c r="B137" s="34"/>
    </row>
    <row r="138" spans="1:2" s="18" customFormat="1">
      <c r="B138" s="34"/>
    </row>
    <row r="139" spans="1:2" s="18" customFormat="1">
      <c r="B139" s="34"/>
    </row>
    <row r="140" spans="1:2" s="18" customFormat="1">
      <c r="B140" s="34"/>
    </row>
    <row r="141" spans="1:2" s="18" customFormat="1">
      <c r="B141" s="34"/>
    </row>
    <row r="142" spans="1:2" s="18" customFormat="1">
      <c r="B142" s="34"/>
    </row>
    <row r="143" spans="1:2" s="18" customFormat="1">
      <c r="B143" s="34"/>
    </row>
    <row r="144" spans="1:2" s="18" customFormat="1">
      <c r="B144" s="34"/>
    </row>
    <row r="145" spans="2:2" s="18" customFormat="1">
      <c r="B145" s="34"/>
    </row>
    <row r="146" spans="2:2" s="18" customFormat="1">
      <c r="B146" s="34"/>
    </row>
    <row r="147" spans="2:2" s="18" customFormat="1">
      <c r="B147" s="34"/>
    </row>
    <row r="148" spans="2:2" s="18" customFormat="1">
      <c r="B148" s="34"/>
    </row>
    <row r="149" spans="2:2" s="18" customFormat="1">
      <c r="B149" s="34"/>
    </row>
    <row r="150" spans="2:2" s="18" customFormat="1">
      <c r="B150" s="34"/>
    </row>
    <row r="151" spans="2:2" s="18" customFormat="1">
      <c r="B151" s="34"/>
    </row>
    <row r="152" spans="2:2" s="18" customFormat="1">
      <c r="B152" s="34"/>
    </row>
    <row r="153" spans="2:2" s="18" customFormat="1">
      <c r="B153" s="34"/>
    </row>
    <row r="154" spans="2:2" s="18" customFormat="1">
      <c r="B154" s="34"/>
    </row>
    <row r="155" spans="2:2" s="18" customFormat="1">
      <c r="B155" s="34"/>
    </row>
    <row r="156" spans="2:2" s="18" customFormat="1">
      <c r="B156" s="34"/>
    </row>
    <row r="157" spans="2:2" s="18" customFormat="1">
      <c r="B157" s="34"/>
    </row>
    <row r="158" spans="2:2" s="18" customFormat="1">
      <c r="B158" s="34"/>
    </row>
    <row r="159" spans="2:2" s="18" customFormat="1">
      <c r="B159" s="34"/>
    </row>
    <row r="160" spans="2:2" s="18" customFormat="1">
      <c r="B160" s="34"/>
    </row>
    <row r="161" spans="2:2" s="18" customFormat="1">
      <c r="B161" s="34"/>
    </row>
    <row r="162" spans="2:2" s="18" customFormat="1">
      <c r="B162" s="34"/>
    </row>
    <row r="163" spans="2:2" s="18" customFormat="1">
      <c r="B163" s="34"/>
    </row>
    <row r="164" spans="2:2" s="18" customFormat="1">
      <c r="B164" s="34"/>
    </row>
    <row r="165" spans="2:2" s="18" customFormat="1">
      <c r="B165" s="34"/>
    </row>
    <row r="166" spans="2:2" s="18" customFormat="1">
      <c r="B166" s="34"/>
    </row>
    <row r="167" spans="2:2" s="18" customFormat="1">
      <c r="B167" s="34"/>
    </row>
    <row r="168" spans="2:2" s="18" customFormat="1">
      <c r="B168" s="34"/>
    </row>
    <row r="169" spans="2:2" s="18" customFormat="1">
      <c r="B169" s="34"/>
    </row>
    <row r="170" spans="2:2" s="18" customFormat="1">
      <c r="B170" s="34"/>
    </row>
    <row r="171" spans="2:2" s="18" customFormat="1">
      <c r="B171" s="34"/>
    </row>
    <row r="172" spans="2:2" s="18" customFormat="1">
      <c r="B172" s="34"/>
    </row>
    <row r="173" spans="2:2" s="18" customFormat="1">
      <c r="B173" s="34"/>
    </row>
    <row r="174" spans="2:2" s="18" customFormat="1">
      <c r="B174" s="34"/>
    </row>
    <row r="175" spans="2:2" s="18" customFormat="1">
      <c r="B175" s="34"/>
    </row>
    <row r="176" spans="2:2" s="18" customFormat="1">
      <c r="B176" s="34"/>
    </row>
    <row r="177" spans="2:2" s="18" customFormat="1">
      <c r="B177" s="34"/>
    </row>
  </sheetData>
  <mergeCells count="29">
    <mergeCell ref="A85:B85"/>
    <mergeCell ref="A86:B86"/>
    <mergeCell ref="A70:B70"/>
    <mergeCell ref="A71:B71"/>
    <mergeCell ref="A1:B1"/>
    <mergeCell ref="A2:B2"/>
    <mergeCell ref="A36:B36"/>
    <mergeCell ref="A37:B37"/>
    <mergeCell ref="A38:B38"/>
    <mergeCell ref="A11:B11"/>
    <mergeCell ref="A17:B17"/>
    <mergeCell ref="A25:B25"/>
    <mergeCell ref="A68:B68"/>
    <mergeCell ref="A122:B122"/>
    <mergeCell ref="A35:B35"/>
    <mergeCell ref="A92:B92"/>
    <mergeCell ref="A66:B66"/>
    <mergeCell ref="A72:B72"/>
    <mergeCell ref="A81:B81"/>
    <mergeCell ref="A54:B54"/>
    <mergeCell ref="A65:B65"/>
    <mergeCell ref="A59:B59"/>
    <mergeCell ref="A103:B103"/>
    <mergeCell ref="A64:B64"/>
    <mergeCell ref="A87:B87"/>
    <mergeCell ref="A94:B94"/>
    <mergeCell ref="A43:B43"/>
    <mergeCell ref="A48:B48"/>
    <mergeCell ref="A77:B77"/>
  </mergeCells>
  <pageMargins left="0.7" right="0.7" top="0.75" bottom="0.75" header="0.3" footer="0.3"/>
  <pageSetup paperSize="9" scale="5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25F0F-349E-45FB-9EAE-0FC2313D451F}">
  <sheetPr>
    <tabColor rgb="FFFF0000"/>
  </sheetPr>
  <dimension ref="A1:Q19"/>
  <sheetViews>
    <sheetView view="pageBreakPreview" zoomScaleNormal="100" zoomScaleSheetLayoutView="100" workbookViewId="0">
      <pane ySplit="2" topLeftCell="A3" activePane="bottomLeft" state="frozen"/>
      <selection pane="bottomLeft" activeCell="Q7" sqref="Q7"/>
    </sheetView>
  </sheetViews>
  <sheetFormatPr defaultColWidth="9.140625" defaultRowHeight="48.75" customHeight="1"/>
  <cols>
    <col min="1" max="1" width="12.42578125" style="38" customWidth="1"/>
    <col min="2" max="2" width="40.140625" style="39" customWidth="1"/>
    <col min="3" max="16384" width="9.140625" style="9"/>
  </cols>
  <sheetData>
    <row r="1" spans="1:17" ht="24">
      <c r="A1" s="341" t="s">
        <v>134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11"/>
      <c r="O1" s="11"/>
      <c r="P1" s="11"/>
      <c r="Q1" s="11"/>
    </row>
    <row r="2" spans="1:17" ht="24">
      <c r="A2" s="36" t="s">
        <v>135</v>
      </c>
      <c r="B2" s="36" t="s">
        <v>136</v>
      </c>
      <c r="C2" s="342" t="s">
        <v>137</v>
      </c>
      <c r="D2" s="342"/>
      <c r="E2" s="342"/>
      <c r="F2" s="342"/>
      <c r="G2" s="342"/>
      <c r="H2" s="342"/>
      <c r="I2" s="342"/>
      <c r="J2" s="342"/>
      <c r="K2" s="342"/>
      <c r="L2" s="342"/>
      <c r="M2" s="342"/>
    </row>
    <row r="3" spans="1:17" ht="66" customHeight="1">
      <c r="A3" s="26">
        <v>1</v>
      </c>
      <c r="B3" s="37" t="s">
        <v>138</v>
      </c>
      <c r="C3" s="343" t="s">
        <v>283</v>
      </c>
      <c r="D3" s="343"/>
      <c r="E3" s="343"/>
      <c r="F3" s="343"/>
      <c r="G3" s="343"/>
      <c r="H3" s="343"/>
      <c r="I3" s="343"/>
      <c r="J3" s="343"/>
      <c r="K3" s="343"/>
      <c r="L3" s="343"/>
      <c r="M3" s="343"/>
    </row>
    <row r="4" spans="1:17" ht="48.75" customHeight="1">
      <c r="A4" s="26">
        <v>2</v>
      </c>
      <c r="B4" s="37" t="s">
        <v>139</v>
      </c>
      <c r="C4" s="343" t="s">
        <v>284</v>
      </c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10"/>
      <c r="O4" s="10"/>
      <c r="P4" s="10"/>
      <c r="Q4" s="10"/>
    </row>
    <row r="5" spans="1:17" ht="52.5" customHeight="1">
      <c r="A5" s="26">
        <v>3</v>
      </c>
      <c r="B5" s="37" t="s">
        <v>140</v>
      </c>
      <c r="C5" s="343" t="s">
        <v>285</v>
      </c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10"/>
      <c r="O5" s="10"/>
      <c r="P5" s="10"/>
      <c r="Q5" s="10"/>
    </row>
    <row r="6" spans="1:17" ht="74.25" customHeight="1">
      <c r="A6" s="26">
        <v>4</v>
      </c>
      <c r="B6" s="37" t="s">
        <v>141</v>
      </c>
      <c r="C6" s="343" t="s">
        <v>286</v>
      </c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10"/>
      <c r="O6" s="10"/>
      <c r="P6" s="10"/>
      <c r="Q6" s="10"/>
    </row>
    <row r="7" spans="1:17" ht="66" customHeight="1">
      <c r="A7" s="26">
        <v>5</v>
      </c>
      <c r="B7" s="37" t="s">
        <v>142</v>
      </c>
      <c r="C7" s="343" t="s">
        <v>287</v>
      </c>
      <c r="D7" s="343"/>
      <c r="E7" s="343"/>
      <c r="F7" s="343"/>
      <c r="G7" s="343"/>
      <c r="H7" s="343"/>
      <c r="I7" s="343"/>
      <c r="J7" s="343"/>
      <c r="K7" s="343"/>
      <c r="L7" s="343"/>
      <c r="M7" s="343"/>
      <c r="N7" s="10"/>
      <c r="O7" s="10"/>
      <c r="P7" s="10"/>
      <c r="Q7" s="10"/>
    </row>
    <row r="8" spans="1:17" ht="69.75" customHeight="1">
      <c r="A8" s="26">
        <v>6</v>
      </c>
      <c r="B8" s="37" t="s">
        <v>143</v>
      </c>
      <c r="C8" s="340" t="s">
        <v>288</v>
      </c>
      <c r="D8" s="340"/>
      <c r="E8" s="340"/>
      <c r="F8" s="340"/>
      <c r="G8" s="340"/>
      <c r="H8" s="340"/>
      <c r="I8" s="340"/>
      <c r="J8" s="340"/>
      <c r="K8" s="340"/>
      <c r="L8" s="340"/>
      <c r="M8" s="340"/>
      <c r="N8" s="10"/>
      <c r="O8" s="10"/>
      <c r="P8" s="10"/>
      <c r="Q8" s="10"/>
    </row>
    <row r="9" spans="1:17" ht="94.5" customHeight="1">
      <c r="A9" s="26">
        <v>7</v>
      </c>
      <c r="B9" s="37" t="s">
        <v>144</v>
      </c>
      <c r="C9" s="340" t="s">
        <v>289</v>
      </c>
      <c r="D9" s="340"/>
      <c r="E9" s="340"/>
      <c r="F9" s="340"/>
      <c r="G9" s="340"/>
      <c r="H9" s="340"/>
      <c r="I9" s="340"/>
      <c r="J9" s="340"/>
      <c r="K9" s="340"/>
      <c r="L9" s="340"/>
      <c r="M9" s="340"/>
      <c r="N9" s="10"/>
      <c r="O9" s="10"/>
      <c r="P9" s="10"/>
      <c r="Q9" s="10"/>
    </row>
    <row r="10" spans="1:17" ht="96.75" customHeight="1">
      <c r="A10" s="26">
        <v>8</v>
      </c>
      <c r="B10" s="37" t="s">
        <v>145</v>
      </c>
      <c r="C10" s="340" t="s">
        <v>290</v>
      </c>
      <c r="D10" s="344"/>
      <c r="E10" s="344"/>
      <c r="F10" s="344"/>
      <c r="G10" s="344"/>
      <c r="H10" s="344"/>
      <c r="I10" s="344"/>
      <c r="J10" s="344"/>
      <c r="K10" s="344"/>
      <c r="L10" s="344"/>
      <c r="M10" s="344"/>
      <c r="N10" s="10"/>
      <c r="O10" s="10"/>
      <c r="P10" s="10"/>
      <c r="Q10" s="10"/>
    </row>
    <row r="11" spans="1:17" ht="98.25" customHeight="1">
      <c r="A11" s="26">
        <v>9</v>
      </c>
      <c r="B11" s="37" t="s">
        <v>146</v>
      </c>
      <c r="C11" s="340" t="s">
        <v>291</v>
      </c>
      <c r="D11" s="340"/>
      <c r="E11" s="340"/>
      <c r="F11" s="340"/>
      <c r="G11" s="340"/>
      <c r="H11" s="340"/>
      <c r="I11" s="340"/>
      <c r="J11" s="340"/>
      <c r="K11" s="340"/>
      <c r="L11" s="340"/>
      <c r="M11" s="340"/>
      <c r="N11" s="10"/>
      <c r="O11" s="10"/>
      <c r="P11" s="10"/>
      <c r="Q11" s="10"/>
    </row>
    <row r="12" spans="1:17" ht="74.25" customHeight="1">
      <c r="A12" s="26">
        <v>10</v>
      </c>
      <c r="B12" s="37" t="s">
        <v>147</v>
      </c>
      <c r="C12" s="340" t="s">
        <v>292</v>
      </c>
      <c r="D12" s="340"/>
      <c r="E12" s="340"/>
      <c r="F12" s="340"/>
      <c r="G12" s="340"/>
      <c r="H12" s="340"/>
      <c r="I12" s="340"/>
      <c r="J12" s="340"/>
      <c r="K12" s="340"/>
      <c r="L12" s="340"/>
      <c r="M12" s="340"/>
      <c r="N12" s="10"/>
      <c r="O12" s="10"/>
      <c r="P12" s="10"/>
      <c r="Q12" s="10"/>
    </row>
    <row r="13" spans="1:17" ht="114.75" customHeight="1">
      <c r="A13" s="26">
        <v>11</v>
      </c>
      <c r="B13" s="37" t="s">
        <v>148</v>
      </c>
      <c r="C13" s="340" t="s">
        <v>293</v>
      </c>
      <c r="D13" s="340"/>
      <c r="E13" s="340"/>
      <c r="F13" s="340"/>
      <c r="G13" s="340"/>
      <c r="H13" s="340"/>
      <c r="I13" s="340"/>
      <c r="J13" s="340"/>
      <c r="K13" s="340"/>
      <c r="L13" s="340"/>
      <c r="M13" s="340"/>
      <c r="N13" s="10"/>
      <c r="O13" s="10"/>
      <c r="P13" s="10"/>
      <c r="Q13" s="10"/>
    </row>
    <row r="14" spans="1:17" ht="98.25" customHeight="1">
      <c r="A14" s="26">
        <v>12</v>
      </c>
      <c r="B14" s="37" t="s">
        <v>149</v>
      </c>
      <c r="C14" s="340" t="s">
        <v>294</v>
      </c>
      <c r="D14" s="340"/>
      <c r="E14" s="340"/>
      <c r="F14" s="340"/>
      <c r="G14" s="340"/>
      <c r="H14" s="340"/>
      <c r="I14" s="340"/>
      <c r="J14" s="340"/>
      <c r="K14" s="340"/>
      <c r="L14" s="340"/>
      <c r="M14" s="340"/>
      <c r="N14" s="10"/>
      <c r="O14" s="10"/>
      <c r="P14" s="10"/>
      <c r="Q14" s="10"/>
    </row>
    <row r="15" spans="1:17" ht="73.5" customHeight="1">
      <c r="A15" s="26">
        <v>13</v>
      </c>
      <c r="B15" s="37" t="s">
        <v>150</v>
      </c>
      <c r="C15" s="340" t="s">
        <v>295</v>
      </c>
      <c r="D15" s="340"/>
      <c r="E15" s="340"/>
      <c r="F15" s="340"/>
      <c r="G15" s="340"/>
      <c r="H15" s="340"/>
      <c r="I15" s="340"/>
      <c r="J15" s="340"/>
      <c r="K15" s="340"/>
      <c r="L15" s="340"/>
      <c r="M15" s="340"/>
      <c r="N15" s="10"/>
      <c r="O15" s="10"/>
      <c r="P15" s="10"/>
      <c r="Q15" s="10"/>
    </row>
    <row r="16" spans="1:17" ht="114.75" customHeight="1">
      <c r="A16" s="26">
        <v>14</v>
      </c>
      <c r="B16" s="37" t="s">
        <v>151</v>
      </c>
      <c r="C16" s="340" t="s">
        <v>296</v>
      </c>
      <c r="D16" s="340"/>
      <c r="E16" s="340"/>
      <c r="F16" s="340"/>
      <c r="G16" s="340"/>
      <c r="H16" s="340"/>
      <c r="I16" s="340"/>
      <c r="J16" s="340"/>
      <c r="K16" s="340"/>
      <c r="L16" s="340"/>
      <c r="M16" s="340"/>
      <c r="N16" s="10"/>
      <c r="O16" s="10"/>
      <c r="P16" s="10"/>
      <c r="Q16" s="10"/>
    </row>
    <row r="17" spans="1:17" ht="117" customHeight="1">
      <c r="A17" s="26">
        <v>15</v>
      </c>
      <c r="B17" s="37" t="s">
        <v>152</v>
      </c>
      <c r="C17" s="340" t="s">
        <v>297</v>
      </c>
      <c r="D17" s="340"/>
      <c r="E17" s="340"/>
      <c r="F17" s="340"/>
      <c r="G17" s="340"/>
      <c r="H17" s="340"/>
      <c r="I17" s="340"/>
      <c r="J17" s="340"/>
      <c r="K17" s="340"/>
      <c r="L17" s="340"/>
      <c r="M17" s="340"/>
      <c r="N17" s="10"/>
      <c r="O17" s="10"/>
      <c r="P17" s="10"/>
      <c r="Q17" s="10"/>
    </row>
    <row r="18" spans="1:17" ht="115.5" customHeight="1">
      <c r="A18" s="26">
        <v>16</v>
      </c>
      <c r="B18" s="37" t="s">
        <v>153</v>
      </c>
      <c r="C18" s="340" t="s">
        <v>298</v>
      </c>
      <c r="D18" s="340"/>
      <c r="E18" s="340"/>
      <c r="F18" s="340"/>
      <c r="G18" s="340"/>
      <c r="H18" s="340"/>
      <c r="I18" s="340"/>
      <c r="J18" s="340"/>
      <c r="K18" s="340"/>
      <c r="L18" s="340"/>
      <c r="M18" s="340"/>
      <c r="N18" s="10"/>
      <c r="O18" s="10"/>
      <c r="P18" s="10"/>
      <c r="Q18" s="10"/>
    </row>
    <row r="19" spans="1:17" ht="102.75" customHeight="1">
      <c r="A19" s="26">
        <v>17</v>
      </c>
      <c r="B19" s="37" t="s">
        <v>154</v>
      </c>
      <c r="C19" s="340" t="s">
        <v>299</v>
      </c>
      <c r="D19" s="340"/>
      <c r="E19" s="340"/>
      <c r="F19" s="340"/>
      <c r="G19" s="340"/>
      <c r="H19" s="340"/>
      <c r="I19" s="340"/>
      <c r="J19" s="340"/>
      <c r="K19" s="340"/>
      <c r="L19" s="340"/>
      <c r="M19" s="340"/>
      <c r="N19" s="10"/>
      <c r="O19" s="10"/>
      <c r="P19" s="10"/>
      <c r="Q19" s="10"/>
    </row>
  </sheetData>
  <mergeCells count="19">
    <mergeCell ref="C12:M12"/>
    <mergeCell ref="A1:M1"/>
    <mergeCell ref="C2:M2"/>
    <mergeCell ref="C3:M3"/>
    <mergeCell ref="C4:M4"/>
    <mergeCell ref="C5:M5"/>
    <mergeCell ref="C6:M6"/>
    <mergeCell ref="C7:M7"/>
    <mergeCell ref="C8:M8"/>
    <mergeCell ref="C9:M9"/>
    <mergeCell ref="C10:M10"/>
    <mergeCell ref="C11:M11"/>
    <mergeCell ref="C19:M19"/>
    <mergeCell ref="C13:M13"/>
    <mergeCell ref="C14:M14"/>
    <mergeCell ref="C15:M15"/>
    <mergeCell ref="C16:M16"/>
    <mergeCell ref="C17:M17"/>
    <mergeCell ref="C18:M18"/>
  </mergeCells>
  <pageMargins left="0.31496062992125984" right="0.31496062992125984" top="0.35433070866141736" bottom="0.35433070866141736" header="0.31496062992125984" footer="0.31496062992125984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8</vt:i4>
      </vt:variant>
    </vt:vector>
  </HeadingPairs>
  <TitlesOfParts>
    <vt:vector size="15" baseType="lpstr">
      <vt:lpstr>ปก</vt:lpstr>
      <vt:lpstr>สรุปคำขอ</vt:lpstr>
      <vt:lpstr>ไตรมาส</vt:lpstr>
      <vt:lpstr>ฟอร์ม-โครงการ-กิจกรรม</vt:lpstr>
      <vt:lpstr>ครุภัณฑ์</vt:lpstr>
      <vt:lpstr>คำอธิบายความเชื่อมโยง</vt:lpstr>
      <vt:lpstr>เอกสารแนบคำอธิบาย SDG </vt:lpstr>
      <vt:lpstr>คำอธิบายความเชื่อมโยง!Print_Area</vt:lpstr>
      <vt:lpstr>ไตรมาส!Print_Area</vt:lpstr>
      <vt:lpstr>ปก!Print_Area</vt:lpstr>
      <vt:lpstr>'ฟอร์ม-โครงการ-กิจกรรม'!Print_Area</vt:lpstr>
      <vt:lpstr>ครุภัณฑ์!Print_Titles</vt:lpstr>
      <vt:lpstr>ไตรมาส!Print_Titles</vt:lpstr>
      <vt:lpstr>'ฟอร์ม-โครงการ-กิจกรรม'!Print_Titles</vt:lpstr>
      <vt:lpstr>สรุปคำขอ!Print_Titles</vt:lpstr>
    </vt:vector>
  </TitlesOfParts>
  <Company>student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mean salakporn tiupanit</cp:lastModifiedBy>
  <cp:lastPrinted>2024-07-09T09:10:44Z</cp:lastPrinted>
  <dcterms:created xsi:type="dcterms:W3CDTF">2012-06-27T02:12:05Z</dcterms:created>
  <dcterms:modified xsi:type="dcterms:W3CDTF">2026-06-25T07:29:34Z</dcterms:modified>
</cp:coreProperties>
</file>